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95" windowHeight="7695" activeTab="1"/>
  </bookViews>
  <sheets>
    <sheet name="糖質インスリン比" sheetId="1" r:id="rId1"/>
    <sheet name="インスリンカーボ比" sheetId="2" r:id="rId2"/>
    <sheet name="効果値計算" sheetId="3" r:id="rId3"/>
  </sheets>
  <definedNames>
    <definedName name="_xlnm.Print_Area" localSheetId="1">'インスリンカーボ比'!$A$1:$R$32</definedName>
    <definedName name="_xlnm.Print_Area" localSheetId="0">'糖質インスリン比'!$A$1:$R$32</definedName>
  </definedNames>
  <calcPr fullCalcOnLoad="1"/>
</workbook>
</file>

<file path=xl/sharedStrings.xml><?xml version="1.0" encoding="utf-8"?>
<sst xmlns="http://schemas.openxmlformats.org/spreadsheetml/2006/main" count="289" uniqueCount="70">
  <si>
    <t>デザート （</t>
  </si>
  <si>
    <t>おかず   （</t>
  </si>
  <si>
    <t>合計</t>
  </si>
  <si>
    <t>単位</t>
  </si>
  <si>
    <t>　　　：1カーボあたり</t>
  </si>
  <si>
    <t>食前血糖値</t>
  </si>
  <si>
    <t>目標血糖値</t>
  </si>
  <si>
    <t>下がる</t>
  </si>
  <si>
    <t>★インスリンカーボ比</t>
  </si>
  <si>
    <t>食事
インスリン</t>
  </si>
  <si>
    <t>補正
インスリン</t>
  </si>
  <si>
    <t>【朝】</t>
  </si>
  <si>
    <t>mg/dl</t>
  </si>
  <si>
    <t>【昼】</t>
  </si>
  <si>
    <t>【夜】</t>
  </si>
  <si>
    <t>【おやつ】</t>
  </si>
  <si>
    <t>主食      （</t>
  </si>
  <si>
    <t>合計    A（</t>
  </si>
  <si>
    <t>B</t>
  </si>
  <si>
    <t>D</t>
  </si>
  <si>
    <t>A×B</t>
  </si>
  <si>
    <t>C÷D</t>
  </si>
  <si>
    <t>下げたい血糖値</t>
  </si>
  <si>
    <t xml:space="preserve"> C</t>
  </si>
  <si>
    <t>1単位で</t>
  </si>
  <si>
    <t>★インスリン効果値：インスリン</t>
  </si>
  <si>
    <t>インスリン効果値は</t>
  </si>
  <si>
    <t>インスリン効果値 ＝ 1700  ÷ [ 1日の総インスリン量]</t>
  </si>
  <si>
    <t>糖質インスリン比（400ルール）では</t>
  </si>
  <si>
    <t>糖質インスリン比（300ルール）では</t>
  </si>
  <si>
    <t>★1日の総インスリン量を入力してください。</t>
  </si>
  <si>
    <t>インスリンカーボ比計算式　＝ 10 ÷ （300÷[ 1日の総インスリン量]）</t>
  </si>
  <si>
    <t>インスリンカーボ比計算式　＝ 10 ÷ （400÷[ 1日の総インスリン量]）</t>
  </si>
  <si>
    <t>インスリンカーボ比（300ルール）では</t>
  </si>
  <si>
    <t>インスリンカーボ比（400ルール）では</t>
  </si>
  <si>
    <t>糖質インスリン比計算式　＝ 300 ÷ [ 1日の総インスリン量]</t>
  </si>
  <si>
    <t>糖質インスリン比計算式　＝ 400 ÷ [ 1日の総インスリン量]</t>
  </si>
  <si>
    <t>◆インスリン効果値の算出　（1単位でいくら血糖値を下げられるか）</t>
  </si>
  <si>
    <t>○1700ルール</t>
  </si>
  <si>
    <t>○300ルール</t>
  </si>
  <si>
    <t>○400ルール</t>
  </si>
  <si>
    <t>◆糖質インスリン比の算出 （1単位で摂取できる糖質量）</t>
  </si>
  <si>
    <t>★糖質インスリン比</t>
  </si>
  <si>
    <t>）カーボ</t>
  </si>
  <si>
    <t>）カーボ</t>
  </si>
  <si>
    <t>A÷B</t>
  </si>
  <si>
    <t>※1カーボ = 炭水化物10グラム</t>
  </si>
  <si>
    <t>　　　：インスリン1単位あたり</t>
  </si>
  <si>
    <t>月</t>
  </si>
  <si>
    <t>日</t>
  </si>
  <si>
    <t>○1800ルール</t>
  </si>
  <si>
    <t>インスリン効果値 ＝ 1800  ÷ [ 1日の総インスリン量]</t>
  </si>
  <si>
    <t>◆インスリンカーボ比の算出 （炭水化物10gを食べるのに必要なインスリン量）</t>
  </si>
  <si>
    <t>）グラム</t>
  </si>
  <si>
    <t>主食      （</t>
  </si>
  <si>
    <t>）カーボ</t>
  </si>
  <si>
    <t>mg/dl</t>
  </si>
  <si>
    <t>おかず   （</t>
  </si>
  <si>
    <t>B</t>
  </si>
  <si>
    <t>A×B</t>
  </si>
  <si>
    <t>C÷D</t>
  </si>
  <si>
    <t>主食      （</t>
  </si>
  <si>
    <t>）グラム</t>
  </si>
  <si>
    <t>mg/dl</t>
  </si>
  <si>
    <t>おかず   （</t>
  </si>
  <si>
    <t>デザート （</t>
  </si>
  <si>
    <t>A÷B</t>
  </si>
  <si>
    <t>グラム</t>
  </si>
  <si>
    <t>《インスリン・カーボ比》</t>
  </si>
  <si>
    <t>《糖質インスリン比》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</si>
</sst>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20"/>
      <color indexed="8"/>
      <name val="07にくまるフォント"/>
      <family val="3"/>
    </font>
    <font>
      <b/>
      <sz val="20"/>
      <color indexed="8"/>
      <name val="ＭＳ Ｐゴシック"/>
      <family val="3"/>
    </font>
    <font>
      <b/>
      <sz val="22"/>
      <name val="ＭＳ Ｐゴシック"/>
      <family val="3"/>
    </font>
    <font>
      <b/>
      <sz val="22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b/>
      <sz val="18"/>
      <color theme="1"/>
      <name val="Calibri"/>
      <family val="3"/>
    </font>
    <font>
      <sz val="16"/>
      <color theme="1"/>
      <name val="Calibri"/>
      <family val="3"/>
    </font>
    <font>
      <sz val="18"/>
      <color theme="1"/>
      <name val="Calibri"/>
      <family val="3"/>
    </font>
    <font>
      <b/>
      <sz val="20"/>
      <color theme="1"/>
      <name val="07にくまるフォント"/>
      <family val="3"/>
    </font>
    <font>
      <b/>
      <sz val="20"/>
      <color theme="1"/>
      <name val="Calibri"/>
      <family val="3"/>
    </font>
    <font>
      <b/>
      <sz val="22"/>
      <name val="Calibri"/>
      <family val="3"/>
    </font>
    <font>
      <b/>
      <sz val="2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49997663497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/>
      <top style="dashed"/>
      <bottom/>
    </border>
    <border>
      <left/>
      <right/>
      <top style="dashed"/>
      <bottom/>
    </border>
    <border>
      <left/>
      <right style="dashed"/>
      <top style="dashed"/>
      <bottom/>
    </border>
    <border>
      <left style="dashed"/>
      <right/>
      <top/>
      <bottom/>
    </border>
    <border>
      <left/>
      <right style="dashed"/>
      <top/>
      <bottom/>
    </border>
    <border>
      <left style="dashed"/>
      <right/>
      <top/>
      <bottom style="dashed"/>
    </border>
    <border>
      <left/>
      <right/>
      <top/>
      <bottom style="dashed"/>
    </border>
    <border>
      <left/>
      <right style="dashed"/>
      <top/>
      <bottom style="dashed"/>
    </border>
    <border>
      <left style="medium"/>
      <right style="medium"/>
      <top style="medium"/>
      <bottom style="medium"/>
    </border>
    <border>
      <left style="dashDot"/>
      <right/>
      <top/>
      <bottom/>
    </border>
    <border>
      <left style="dotted"/>
      <right/>
      <top/>
      <bottom/>
    </border>
    <border>
      <left/>
      <right style="dashDot"/>
      <top/>
      <bottom/>
    </border>
    <border>
      <left/>
      <right/>
      <top/>
      <bottom style="thin"/>
    </border>
    <border>
      <left style="dashDot"/>
      <right/>
      <top/>
      <bottom style="dashDot"/>
    </border>
    <border>
      <left/>
      <right/>
      <top/>
      <bottom style="dashDot"/>
    </border>
    <border>
      <left/>
      <right style="dashDot"/>
      <top/>
      <bottom style="dashDot"/>
    </border>
    <border>
      <left style="dashDot"/>
      <right/>
      <top style="dashDot"/>
      <bottom/>
    </border>
    <border>
      <left/>
      <right/>
      <top style="dashDot"/>
      <bottom/>
    </border>
    <border>
      <left/>
      <right style="dashDot"/>
      <top style="dashDot"/>
      <bottom/>
    </border>
    <border>
      <left/>
      <right/>
      <top style="thin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3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43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177" fontId="44" fillId="0" borderId="18" xfId="0" applyNumberFormat="1" applyFont="1" applyFill="1" applyBorder="1" applyAlignment="1" applyProtection="1">
      <alignment horizontal="center" vertical="center"/>
      <protection/>
    </xf>
    <xf numFmtId="176" fontId="44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46" fillId="0" borderId="0" xfId="0" applyFont="1" applyFill="1" applyBorder="1" applyAlignment="1" applyProtection="1">
      <alignment vertical="center"/>
      <protection/>
    </xf>
    <xf numFmtId="0" fontId="46" fillId="0" borderId="0" xfId="0" applyFont="1" applyFill="1" applyBorder="1" applyAlignment="1" applyProtection="1">
      <alignment horizontal="right" vertical="center"/>
      <protection/>
    </xf>
    <xf numFmtId="0" fontId="46" fillId="0" borderId="0" xfId="0" applyFont="1" applyBorder="1" applyAlignment="1" applyProtection="1">
      <alignment vertical="center"/>
      <protection/>
    </xf>
    <xf numFmtId="0" fontId="46" fillId="0" borderId="20" xfId="0" applyFont="1" applyBorder="1" applyAlignment="1" applyProtection="1">
      <alignment vertical="center"/>
      <protection/>
    </xf>
    <xf numFmtId="0" fontId="46" fillId="0" borderId="21" xfId="0" applyFont="1" applyBorder="1" applyAlignment="1" applyProtection="1">
      <alignment vertical="center"/>
      <protection/>
    </xf>
    <xf numFmtId="0" fontId="46" fillId="0" borderId="0" xfId="0" applyFont="1" applyFill="1" applyBorder="1" applyAlignment="1" applyProtection="1">
      <alignment vertical="center"/>
      <protection/>
    </xf>
    <xf numFmtId="0" fontId="46" fillId="0" borderId="22" xfId="0" applyFont="1" applyFill="1" applyBorder="1" applyAlignment="1" applyProtection="1">
      <alignment vertical="center"/>
      <protection/>
    </xf>
    <xf numFmtId="176" fontId="44" fillId="0" borderId="0" xfId="0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Border="1" applyAlignment="1" applyProtection="1">
      <alignment horizontal="right" vertical="center"/>
      <protection/>
    </xf>
    <xf numFmtId="0" fontId="46" fillId="0" borderId="0" xfId="0" applyFont="1" applyBorder="1" applyAlignment="1" applyProtection="1">
      <alignment vertical="center" wrapText="1"/>
      <protection/>
    </xf>
    <xf numFmtId="0" fontId="46" fillId="0" borderId="0" xfId="0" applyFont="1" applyBorder="1" applyAlignment="1" applyProtection="1">
      <alignment horizontal="center" vertical="center"/>
      <protection/>
    </xf>
    <xf numFmtId="0" fontId="46" fillId="0" borderId="0" xfId="0" applyFont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176" fontId="44" fillId="33" borderId="0" xfId="0" applyNumberFormat="1" applyFont="1" applyFill="1" applyBorder="1" applyAlignment="1" applyProtection="1">
      <alignment horizontal="center" vertical="center"/>
      <protection locked="0"/>
    </xf>
    <xf numFmtId="177" fontId="44" fillId="33" borderId="18" xfId="0" applyNumberFormat="1" applyFont="1" applyFill="1" applyBorder="1" applyAlignment="1" applyProtection="1">
      <alignment horizontal="center" vertical="center"/>
      <protection locked="0"/>
    </xf>
    <xf numFmtId="176" fontId="44" fillId="33" borderId="22" xfId="0" applyNumberFormat="1" applyFont="1" applyFill="1" applyBorder="1" applyAlignment="1" applyProtection="1">
      <alignment horizontal="center" vertical="center"/>
      <protection locked="0"/>
    </xf>
    <xf numFmtId="176" fontId="44" fillId="33" borderId="18" xfId="0" applyNumberFormat="1" applyFont="1" applyFill="1" applyBorder="1" applyAlignment="1" applyProtection="1">
      <alignment horizontal="center" vertical="center"/>
      <protection locked="0"/>
    </xf>
    <xf numFmtId="177" fontId="44" fillId="17" borderId="18" xfId="0" applyNumberFormat="1" applyFont="1" applyFill="1" applyBorder="1" applyAlignment="1" applyProtection="1">
      <alignment horizontal="center" vertical="center"/>
      <protection locked="0"/>
    </xf>
    <xf numFmtId="0" fontId="43" fillId="11" borderId="10" xfId="0" applyFont="1" applyFill="1" applyBorder="1" applyAlignment="1">
      <alignment vertical="center"/>
    </xf>
    <xf numFmtId="0" fontId="43" fillId="11" borderId="11" xfId="0" applyFont="1" applyFill="1" applyBorder="1" applyAlignment="1">
      <alignment vertical="center"/>
    </xf>
    <xf numFmtId="0" fontId="0" fillId="11" borderId="11" xfId="0" applyFill="1" applyBorder="1" applyAlignment="1">
      <alignment vertical="center"/>
    </xf>
    <xf numFmtId="0" fontId="0" fillId="11" borderId="12" xfId="0" applyFill="1" applyBorder="1" applyAlignment="1">
      <alignment vertical="center"/>
    </xf>
    <xf numFmtId="0" fontId="43" fillId="11" borderId="26" xfId="0" applyFont="1" applyFill="1" applyBorder="1" applyAlignment="1" applyProtection="1">
      <alignment horizontal="left" vertical="center" indent="1"/>
      <protection/>
    </xf>
    <xf numFmtId="0" fontId="0" fillId="11" borderId="27" xfId="0" applyFill="1" applyBorder="1" applyAlignment="1" applyProtection="1">
      <alignment vertical="center"/>
      <protection/>
    </xf>
    <xf numFmtId="0" fontId="34" fillId="11" borderId="27" xfId="0" applyFont="1" applyFill="1" applyBorder="1" applyAlignment="1" applyProtection="1">
      <alignment vertical="center"/>
      <protection/>
    </xf>
    <xf numFmtId="0" fontId="0" fillId="11" borderId="28" xfId="0" applyFill="1" applyBorder="1" applyAlignment="1" applyProtection="1">
      <alignment vertical="center"/>
      <protection/>
    </xf>
    <xf numFmtId="0" fontId="43" fillId="13" borderId="10" xfId="0" applyFont="1" applyFill="1" applyBorder="1" applyAlignment="1">
      <alignment vertical="center"/>
    </xf>
    <xf numFmtId="0" fontId="43" fillId="13" borderId="11" xfId="0" applyFont="1" applyFill="1" applyBorder="1" applyAlignment="1">
      <alignment vertical="center"/>
    </xf>
    <xf numFmtId="0" fontId="0" fillId="13" borderId="11" xfId="0" applyFill="1" applyBorder="1" applyAlignment="1">
      <alignment vertical="center"/>
    </xf>
    <xf numFmtId="0" fontId="0" fillId="13" borderId="12" xfId="0" applyFill="1" applyBorder="1" applyAlignment="1">
      <alignment vertical="center"/>
    </xf>
    <xf numFmtId="0" fontId="43" fillId="13" borderId="26" xfId="0" applyFont="1" applyFill="1" applyBorder="1" applyAlignment="1" applyProtection="1">
      <alignment horizontal="left" vertical="center" indent="1"/>
      <protection/>
    </xf>
    <xf numFmtId="0" fontId="0" fillId="13" borderId="27" xfId="0" applyFill="1" applyBorder="1" applyAlignment="1" applyProtection="1">
      <alignment vertical="center"/>
      <protection/>
    </xf>
    <xf numFmtId="0" fontId="34" fillId="13" borderId="27" xfId="0" applyFont="1" applyFill="1" applyBorder="1" applyAlignment="1" applyProtection="1">
      <alignment vertical="center"/>
      <protection/>
    </xf>
    <xf numFmtId="0" fontId="0" fillId="13" borderId="28" xfId="0" applyFill="1" applyBorder="1" applyAlignment="1" applyProtection="1">
      <alignment vertical="center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46" fillId="0" borderId="29" xfId="0" applyFont="1" applyFill="1" applyBorder="1" applyAlignment="1" applyProtection="1">
      <alignment horizontal="center" vertical="center"/>
      <protection/>
    </xf>
    <xf numFmtId="0" fontId="46" fillId="0" borderId="22" xfId="0" applyFont="1" applyFill="1" applyBorder="1" applyAlignment="1" applyProtection="1">
      <alignment horizontal="center" vertical="center"/>
      <protection/>
    </xf>
    <xf numFmtId="0" fontId="47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177" fontId="44" fillId="33" borderId="0" xfId="0" applyNumberFormat="1" applyFont="1" applyFill="1" applyBorder="1" applyAlignment="1" applyProtection="1">
      <alignment horizontal="center" vertical="center"/>
      <protection locked="0"/>
    </xf>
    <xf numFmtId="177" fontId="44" fillId="33" borderId="22" xfId="0" applyNumberFormat="1" applyFont="1" applyFill="1" applyBorder="1" applyAlignment="1" applyProtection="1">
      <alignment horizontal="center" vertical="center"/>
      <protection locked="0"/>
    </xf>
    <xf numFmtId="177" fontId="44" fillId="0" borderId="0" xfId="0" applyNumberFormat="1" applyFont="1" applyFill="1" applyBorder="1" applyAlignment="1" applyProtection="1">
      <alignment horizontal="center" vertical="center"/>
      <protection/>
    </xf>
    <xf numFmtId="0" fontId="46" fillId="0" borderId="20" xfId="0" applyFont="1" applyBorder="1" applyAlignment="1" applyProtection="1">
      <alignment horizontal="left" vertical="center" wrapText="1"/>
      <protection/>
    </xf>
    <xf numFmtId="0" fontId="0" fillId="0" borderId="30" xfId="0" applyBorder="1" applyAlignment="1" applyProtection="1">
      <alignment horizontal="left" vertical="center" wrapText="1"/>
      <protection/>
    </xf>
    <xf numFmtId="0" fontId="46" fillId="0" borderId="30" xfId="0" applyFont="1" applyBorder="1" applyAlignment="1" applyProtection="1">
      <alignment horizontal="center" vertical="center"/>
      <protection/>
    </xf>
    <xf numFmtId="176" fontId="48" fillId="0" borderId="31" xfId="0" applyNumberFormat="1" applyFont="1" applyFill="1" applyBorder="1" applyAlignment="1" applyProtection="1">
      <alignment horizontal="center" vertical="center"/>
      <protection/>
    </xf>
    <xf numFmtId="176" fontId="48" fillId="17" borderId="32" xfId="0" applyNumberFormat="1" applyFont="1" applyFill="1" applyBorder="1" applyAlignment="1" applyProtection="1">
      <alignment horizontal="center" vertical="center"/>
      <protection/>
    </xf>
    <xf numFmtId="176" fontId="48" fillId="17" borderId="33" xfId="0" applyNumberFormat="1" applyFont="1" applyFill="1" applyBorder="1" applyAlignment="1" applyProtection="1">
      <alignment horizontal="center" vertical="center"/>
      <protection/>
    </xf>
    <xf numFmtId="176" fontId="48" fillId="17" borderId="34" xfId="0" applyNumberFormat="1" applyFont="1" applyFill="1" applyBorder="1" applyAlignment="1" applyProtection="1">
      <alignment horizontal="center" vertical="center"/>
      <protection/>
    </xf>
    <xf numFmtId="0" fontId="46" fillId="0" borderId="35" xfId="0" applyFont="1" applyBorder="1" applyAlignment="1" applyProtection="1">
      <alignment horizontal="left" vertical="center"/>
      <protection/>
    </xf>
    <xf numFmtId="0" fontId="46" fillId="0" borderId="0" xfId="0" applyFont="1" applyBorder="1" applyAlignment="1" applyProtection="1">
      <alignment horizontal="left" vertical="center"/>
      <protection/>
    </xf>
    <xf numFmtId="0" fontId="49" fillId="0" borderId="36" xfId="0" applyFont="1" applyFill="1" applyBorder="1" applyAlignment="1">
      <alignment horizontal="center" vertical="center"/>
    </xf>
    <xf numFmtId="0" fontId="49" fillId="0" borderId="37" xfId="0" applyFont="1" applyFill="1" applyBorder="1" applyAlignment="1">
      <alignment horizontal="center" vertical="center"/>
    </xf>
    <xf numFmtId="0" fontId="49" fillId="0" borderId="38" xfId="0" applyFont="1" applyFill="1" applyBorder="1" applyAlignment="1">
      <alignment horizontal="center" vertical="center"/>
    </xf>
    <xf numFmtId="0" fontId="50" fillId="8" borderId="36" xfId="0" applyFont="1" applyFill="1" applyBorder="1" applyAlignment="1" applyProtection="1">
      <alignment horizontal="center" vertical="center"/>
      <protection locked="0"/>
    </xf>
    <xf numFmtId="0" fontId="50" fillId="8" borderId="37" xfId="0" applyFont="1" applyFill="1" applyBorder="1" applyAlignment="1" applyProtection="1">
      <alignment horizontal="center" vertical="center"/>
      <protection locked="0"/>
    </xf>
    <xf numFmtId="0" fontId="50" fillId="8" borderId="38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zoomScale="55" zoomScaleNormal="55" zoomScalePageLayoutView="0" workbookViewId="0" topLeftCell="A4">
      <selection activeCell="C26" sqref="C26"/>
    </sheetView>
  </sheetViews>
  <sheetFormatPr defaultColWidth="9.140625" defaultRowHeight="15"/>
  <cols>
    <col min="1" max="1" width="9.00390625" style="18" customWidth="1"/>
    <col min="2" max="2" width="14.7109375" style="18" customWidth="1"/>
    <col min="3" max="3" width="14.57421875" style="18" customWidth="1"/>
    <col min="4" max="4" width="12.57421875" style="18" customWidth="1"/>
    <col min="5" max="5" width="7.140625" style="18" customWidth="1"/>
    <col min="6" max="6" width="14.421875" style="18" customWidth="1"/>
    <col min="7" max="7" width="6.7109375" style="18" bestFit="1" customWidth="1"/>
    <col min="8" max="8" width="14.57421875" style="18" customWidth="1"/>
    <col min="9" max="9" width="11.421875" style="18" bestFit="1" customWidth="1"/>
    <col min="10" max="10" width="9.00390625" style="18" customWidth="1"/>
    <col min="11" max="11" width="14.7109375" style="18" customWidth="1"/>
    <col min="12" max="12" width="14.57421875" style="18" customWidth="1"/>
    <col min="13" max="13" width="12.57421875" style="18" customWidth="1"/>
    <col min="14" max="14" width="7.140625" style="18" customWidth="1"/>
    <col min="15" max="15" width="14.421875" style="18" customWidth="1"/>
    <col min="16" max="16" width="6.7109375" style="18" bestFit="1" customWidth="1"/>
    <col min="17" max="17" width="14.57421875" style="18" customWidth="1"/>
    <col min="18" max="18" width="12.28125" style="18" customWidth="1"/>
    <col min="19" max="16384" width="9.00390625" style="18" customWidth="1"/>
  </cols>
  <sheetData>
    <row r="1" spans="1:12" ht="24">
      <c r="A1" s="61" t="s">
        <v>69</v>
      </c>
      <c r="I1" s="63"/>
      <c r="J1" s="62" t="s">
        <v>48</v>
      </c>
      <c r="K1" s="63"/>
      <c r="L1" s="62" t="s">
        <v>49</v>
      </c>
    </row>
    <row r="2" spans="1:11" ht="13.5" customHeight="1">
      <c r="A2" s="20"/>
      <c r="B2" s="19"/>
      <c r="J2" s="20"/>
      <c r="K2" s="19"/>
    </row>
    <row r="3" spans="1:18" ht="24.75" thickBot="1">
      <c r="A3" s="54" t="s">
        <v>11</v>
      </c>
      <c r="B3" s="55"/>
      <c r="C3" s="56"/>
      <c r="D3" s="55"/>
      <c r="E3" s="55"/>
      <c r="F3" s="55"/>
      <c r="G3" s="55"/>
      <c r="H3" s="55"/>
      <c r="I3" s="57"/>
      <c r="J3" s="54" t="s">
        <v>13</v>
      </c>
      <c r="K3" s="55"/>
      <c r="L3" s="56"/>
      <c r="M3" s="55"/>
      <c r="N3" s="55"/>
      <c r="O3" s="55"/>
      <c r="P3" s="55"/>
      <c r="Q3" s="55"/>
      <c r="R3" s="57"/>
    </row>
    <row r="4" spans="1:18" ht="35.25" customHeight="1" thickBot="1">
      <c r="A4" s="21"/>
      <c r="B4" s="22" t="s">
        <v>16</v>
      </c>
      <c r="C4" s="64"/>
      <c r="D4" s="58" t="s">
        <v>53</v>
      </c>
      <c r="E4" s="24"/>
      <c r="F4" s="25" t="s">
        <v>5</v>
      </c>
      <c r="G4" s="24"/>
      <c r="H4" s="38"/>
      <c r="I4" s="26" t="s">
        <v>12</v>
      </c>
      <c r="J4" s="21"/>
      <c r="K4" s="22" t="s">
        <v>16</v>
      </c>
      <c r="L4" s="64"/>
      <c r="M4" s="58" t="s">
        <v>53</v>
      </c>
      <c r="N4" s="24"/>
      <c r="O4" s="25" t="s">
        <v>5</v>
      </c>
      <c r="P4" s="24"/>
      <c r="Q4" s="38"/>
      <c r="R4" s="26" t="s">
        <v>12</v>
      </c>
    </row>
    <row r="5" spans="1:18" ht="35.25" customHeight="1" thickBot="1">
      <c r="A5" s="21"/>
      <c r="B5" s="27" t="s">
        <v>1</v>
      </c>
      <c r="C5" s="64"/>
      <c r="D5" s="58" t="s">
        <v>53</v>
      </c>
      <c r="E5" s="24"/>
      <c r="F5" s="25" t="s">
        <v>6</v>
      </c>
      <c r="G5" s="24"/>
      <c r="H5" s="41"/>
      <c r="I5" s="26" t="s">
        <v>12</v>
      </c>
      <c r="J5" s="21"/>
      <c r="K5" s="27" t="s">
        <v>1</v>
      </c>
      <c r="L5" s="64"/>
      <c r="M5" s="58" t="s">
        <v>53</v>
      </c>
      <c r="N5" s="24"/>
      <c r="O5" s="25" t="s">
        <v>6</v>
      </c>
      <c r="P5" s="24"/>
      <c r="Q5" s="41"/>
      <c r="R5" s="26" t="s">
        <v>12</v>
      </c>
    </row>
    <row r="6" spans="1:18" ht="35.25" customHeight="1" thickBot="1">
      <c r="A6" s="21"/>
      <c r="B6" s="28" t="s">
        <v>0</v>
      </c>
      <c r="C6" s="65"/>
      <c r="D6" s="58" t="s">
        <v>53</v>
      </c>
      <c r="E6" s="24"/>
      <c r="F6" s="25" t="s">
        <v>22</v>
      </c>
      <c r="G6" s="24"/>
      <c r="H6" s="24"/>
      <c r="I6" s="26"/>
      <c r="J6" s="21"/>
      <c r="K6" s="28" t="s">
        <v>0</v>
      </c>
      <c r="L6" s="65"/>
      <c r="M6" s="58" t="s">
        <v>53</v>
      </c>
      <c r="N6" s="24"/>
      <c r="O6" s="25" t="s">
        <v>22</v>
      </c>
      <c r="P6" s="24"/>
      <c r="Q6" s="24"/>
      <c r="R6" s="26"/>
    </row>
    <row r="7" spans="1:18" ht="35.25" customHeight="1" thickBot="1">
      <c r="A7" s="21"/>
      <c r="B7" s="24" t="s">
        <v>17</v>
      </c>
      <c r="C7" s="66">
        <f>IF(AND(C4="",C5="",C6=""),"",SUM(C4:C6))</f>
      </c>
      <c r="D7" s="59" t="s">
        <v>53</v>
      </c>
      <c r="E7" s="24"/>
      <c r="F7" s="25"/>
      <c r="G7" s="30" t="s">
        <v>23</v>
      </c>
      <c r="H7" s="16">
        <f>IF(OR(H4="",H5=""),"",H4-H5)</f>
      </c>
      <c r="I7" s="26" t="s">
        <v>12</v>
      </c>
      <c r="J7" s="21"/>
      <c r="K7" s="24" t="s">
        <v>17</v>
      </c>
      <c r="L7" s="66">
        <f>IF(AND(L4="",L5="",L6=""),"",SUM(L4:L6))</f>
      </c>
      <c r="M7" s="59" t="s">
        <v>53</v>
      </c>
      <c r="N7" s="24"/>
      <c r="O7" s="25"/>
      <c r="P7" s="30" t="s">
        <v>23</v>
      </c>
      <c r="Q7" s="16">
        <f>IF(OR(Q4="",Q5=""),"",Q4-Q5)</f>
      </c>
      <c r="R7" s="26" t="s">
        <v>12</v>
      </c>
    </row>
    <row r="8" spans="1:18" ht="32.25" customHeight="1">
      <c r="A8" s="21"/>
      <c r="B8" s="24"/>
      <c r="C8" s="24"/>
      <c r="D8" s="24"/>
      <c r="E8" s="24"/>
      <c r="F8" s="25"/>
      <c r="G8" s="24"/>
      <c r="H8" s="24"/>
      <c r="I8" s="26"/>
      <c r="J8" s="21"/>
      <c r="K8" s="24"/>
      <c r="L8" s="24"/>
      <c r="M8" s="24"/>
      <c r="N8" s="24"/>
      <c r="O8" s="25"/>
      <c r="P8" s="24"/>
      <c r="Q8" s="24"/>
      <c r="R8" s="26"/>
    </row>
    <row r="9" spans="1:18" ht="35.25" customHeight="1" thickBot="1">
      <c r="A9" s="21"/>
      <c r="B9" s="24" t="s">
        <v>42</v>
      </c>
      <c r="C9" s="24"/>
      <c r="D9" s="24"/>
      <c r="E9" s="24"/>
      <c r="F9" s="25" t="s">
        <v>25</v>
      </c>
      <c r="G9" s="24"/>
      <c r="H9" s="24"/>
      <c r="I9" s="26"/>
      <c r="J9" s="21"/>
      <c r="K9" s="24" t="s">
        <v>42</v>
      </c>
      <c r="L9" s="24"/>
      <c r="M9" s="24"/>
      <c r="N9" s="24"/>
      <c r="O9" s="25" t="s">
        <v>25</v>
      </c>
      <c r="P9" s="24"/>
      <c r="Q9" s="24"/>
      <c r="R9" s="26"/>
    </row>
    <row r="10" spans="1:18" ht="35.25" customHeight="1" thickBot="1">
      <c r="A10" s="21"/>
      <c r="B10" s="24" t="s">
        <v>47</v>
      </c>
      <c r="C10" s="24"/>
      <c r="D10" s="24"/>
      <c r="E10" s="24"/>
      <c r="F10" s="25" t="s">
        <v>24</v>
      </c>
      <c r="G10" s="30" t="s">
        <v>19</v>
      </c>
      <c r="H10" s="38"/>
      <c r="I10" s="26" t="s">
        <v>7</v>
      </c>
      <c r="J10" s="21"/>
      <c r="K10" s="24" t="s">
        <v>47</v>
      </c>
      <c r="L10" s="24"/>
      <c r="M10" s="24"/>
      <c r="N10" s="24"/>
      <c r="O10" s="25" t="s">
        <v>24</v>
      </c>
      <c r="P10" s="30" t="s">
        <v>19</v>
      </c>
      <c r="Q10" s="38"/>
      <c r="R10" s="26" t="s">
        <v>7</v>
      </c>
    </row>
    <row r="11" spans="1:18" ht="35.25" customHeight="1" thickBot="1">
      <c r="A11" s="21"/>
      <c r="B11" s="23" t="s">
        <v>18</v>
      </c>
      <c r="C11" s="38"/>
      <c r="D11" s="24" t="s">
        <v>67</v>
      </c>
      <c r="E11" s="24"/>
      <c r="F11" s="25"/>
      <c r="G11" s="24"/>
      <c r="H11" s="24"/>
      <c r="I11" s="26"/>
      <c r="J11" s="21"/>
      <c r="K11" s="23" t="s">
        <v>18</v>
      </c>
      <c r="L11" s="38"/>
      <c r="M11" s="24" t="s">
        <v>67</v>
      </c>
      <c r="N11" s="24"/>
      <c r="O11" s="25"/>
      <c r="P11" s="24"/>
      <c r="Q11" s="24"/>
      <c r="R11" s="26"/>
    </row>
    <row r="12" spans="1:18" ht="21.75" customHeight="1" thickBot="1">
      <c r="A12" s="21"/>
      <c r="B12" s="24"/>
      <c r="C12" s="24"/>
      <c r="D12" s="24"/>
      <c r="E12" s="24"/>
      <c r="F12" s="25"/>
      <c r="G12" s="24"/>
      <c r="H12" s="24"/>
      <c r="I12" s="26"/>
      <c r="J12" s="21"/>
      <c r="K12" s="24"/>
      <c r="L12" s="24"/>
      <c r="M12" s="24"/>
      <c r="N12" s="24"/>
      <c r="O12" s="25"/>
      <c r="P12" s="24"/>
      <c r="Q12" s="24"/>
      <c r="R12" s="26"/>
    </row>
    <row r="13" spans="1:18" ht="42.75" customHeight="1" thickBot="1">
      <c r="A13" s="21"/>
      <c r="B13" s="31" t="s">
        <v>9</v>
      </c>
      <c r="C13" s="17">
        <f>IF(OR(C7="",C11=""),"",C7/C11)</f>
      </c>
      <c r="D13" s="24" t="s">
        <v>3</v>
      </c>
      <c r="E13" s="24"/>
      <c r="F13" s="67" t="s">
        <v>10</v>
      </c>
      <c r="G13" s="68"/>
      <c r="H13" s="17">
        <f>IF(OR(H7="",H10=""),"",ROUND(H7/H10,1))</f>
      </c>
      <c r="I13" s="26" t="s">
        <v>3</v>
      </c>
      <c r="J13" s="21"/>
      <c r="K13" s="31" t="s">
        <v>9</v>
      </c>
      <c r="L13" s="17">
        <f>IF(OR(L7="",L11=""),"",L7/L11)</f>
      </c>
      <c r="M13" s="24" t="s">
        <v>3</v>
      </c>
      <c r="N13" s="24"/>
      <c r="O13" s="67" t="s">
        <v>10</v>
      </c>
      <c r="P13" s="68"/>
      <c r="Q13" s="17">
        <f>IF(OR(Q7="",Q10=""),"",ROUND(Q7/Q10,1))</f>
      </c>
      <c r="R13" s="26" t="s">
        <v>3</v>
      </c>
    </row>
    <row r="14" spans="1:18" ht="21.75" thickBot="1">
      <c r="A14" s="21"/>
      <c r="B14" s="24"/>
      <c r="C14" s="32" t="s">
        <v>45</v>
      </c>
      <c r="D14" s="24"/>
      <c r="E14" s="24"/>
      <c r="F14" s="24"/>
      <c r="G14" s="24"/>
      <c r="H14" s="32" t="s">
        <v>21</v>
      </c>
      <c r="I14" s="26"/>
      <c r="J14" s="21"/>
      <c r="K14" s="24"/>
      <c r="L14" s="32" t="s">
        <v>45</v>
      </c>
      <c r="M14" s="24"/>
      <c r="N14" s="24"/>
      <c r="O14" s="24"/>
      <c r="P14" s="24"/>
      <c r="Q14" s="32" t="s">
        <v>21</v>
      </c>
      <c r="R14" s="26"/>
    </row>
    <row r="15" spans="1:18" ht="21">
      <c r="A15" s="21"/>
      <c r="B15" s="24"/>
      <c r="C15" s="33"/>
      <c r="D15" s="69" t="s">
        <v>2</v>
      </c>
      <c r="E15" s="70">
        <f>IF(OR(C13="",H13=""),"",C13+H13)</f>
      </c>
      <c r="F15" s="71"/>
      <c r="G15" s="74" t="s">
        <v>3</v>
      </c>
      <c r="H15" s="75"/>
      <c r="I15" s="26"/>
      <c r="J15" s="21"/>
      <c r="K15" s="24"/>
      <c r="L15" s="33"/>
      <c r="M15" s="69" t="s">
        <v>2</v>
      </c>
      <c r="N15" s="70">
        <f>IF(OR(L13="",Q13=""),"",L13+Q13)</f>
      </c>
      <c r="O15" s="71"/>
      <c r="P15" s="74" t="s">
        <v>3</v>
      </c>
      <c r="Q15" s="75"/>
      <c r="R15" s="26"/>
    </row>
    <row r="16" spans="1:18" ht="21.75" thickBot="1">
      <c r="A16" s="21"/>
      <c r="B16" s="24"/>
      <c r="C16" s="24"/>
      <c r="D16" s="69"/>
      <c r="E16" s="72"/>
      <c r="F16" s="73"/>
      <c r="G16" s="74"/>
      <c r="H16" s="75"/>
      <c r="I16" s="26"/>
      <c r="J16" s="21"/>
      <c r="K16" s="24"/>
      <c r="L16" s="24"/>
      <c r="M16" s="69"/>
      <c r="N16" s="72"/>
      <c r="O16" s="73"/>
      <c r="P16" s="74"/>
      <c r="Q16" s="75"/>
      <c r="R16" s="26"/>
    </row>
    <row r="17" spans="1:18" ht="13.5">
      <c r="A17" s="34"/>
      <c r="B17" s="35"/>
      <c r="C17" s="35"/>
      <c r="D17" s="35"/>
      <c r="E17" s="35"/>
      <c r="F17" s="35"/>
      <c r="G17" s="35"/>
      <c r="H17" s="35"/>
      <c r="I17" s="36"/>
      <c r="J17" s="34"/>
      <c r="K17" s="35"/>
      <c r="L17" s="35"/>
      <c r="M17" s="35"/>
      <c r="N17" s="35"/>
      <c r="O17" s="35"/>
      <c r="P17" s="35"/>
      <c r="Q17" s="35"/>
      <c r="R17" s="36"/>
    </row>
    <row r="18" spans="1:18" ht="24.75" thickBot="1">
      <c r="A18" s="54" t="s">
        <v>15</v>
      </c>
      <c r="B18" s="55"/>
      <c r="C18" s="56"/>
      <c r="D18" s="55"/>
      <c r="E18" s="55"/>
      <c r="F18" s="55"/>
      <c r="G18" s="55"/>
      <c r="H18" s="55"/>
      <c r="I18" s="57"/>
      <c r="J18" s="54" t="s">
        <v>14</v>
      </c>
      <c r="K18" s="55"/>
      <c r="L18" s="56"/>
      <c r="M18" s="55"/>
      <c r="N18" s="55"/>
      <c r="O18" s="55"/>
      <c r="P18" s="55"/>
      <c r="Q18" s="55"/>
      <c r="R18" s="57"/>
    </row>
    <row r="19" spans="1:18" ht="35.25" customHeight="1" thickBot="1">
      <c r="A19" s="21"/>
      <c r="B19" s="22" t="s">
        <v>61</v>
      </c>
      <c r="C19" s="64"/>
      <c r="D19" s="58" t="s">
        <v>62</v>
      </c>
      <c r="E19" s="24"/>
      <c r="F19" s="25" t="s">
        <v>5</v>
      </c>
      <c r="G19" s="24"/>
      <c r="H19" s="38"/>
      <c r="I19" s="26" t="s">
        <v>63</v>
      </c>
      <c r="J19" s="21"/>
      <c r="K19" s="22" t="s">
        <v>61</v>
      </c>
      <c r="L19" s="64"/>
      <c r="M19" s="58" t="s">
        <v>62</v>
      </c>
      <c r="N19" s="24"/>
      <c r="O19" s="25" t="s">
        <v>5</v>
      </c>
      <c r="P19" s="24"/>
      <c r="Q19" s="38"/>
      <c r="R19" s="26" t="s">
        <v>63</v>
      </c>
    </row>
    <row r="20" spans="1:18" ht="35.25" customHeight="1" thickBot="1">
      <c r="A20" s="21"/>
      <c r="B20" s="27" t="s">
        <v>64</v>
      </c>
      <c r="C20" s="64"/>
      <c r="D20" s="58" t="s">
        <v>62</v>
      </c>
      <c r="E20" s="24"/>
      <c r="F20" s="25" t="s">
        <v>6</v>
      </c>
      <c r="G20" s="24"/>
      <c r="H20" s="41"/>
      <c r="I20" s="26" t="s">
        <v>12</v>
      </c>
      <c r="J20" s="21"/>
      <c r="K20" s="27" t="s">
        <v>64</v>
      </c>
      <c r="L20" s="64"/>
      <c r="M20" s="58" t="s">
        <v>62</v>
      </c>
      <c r="N20" s="24"/>
      <c r="O20" s="25" t="s">
        <v>6</v>
      </c>
      <c r="P20" s="24"/>
      <c r="Q20" s="41"/>
      <c r="R20" s="26" t="s">
        <v>12</v>
      </c>
    </row>
    <row r="21" spans="1:18" ht="35.25" customHeight="1" thickBot="1">
      <c r="A21" s="21"/>
      <c r="B21" s="28" t="s">
        <v>65</v>
      </c>
      <c r="C21" s="65"/>
      <c r="D21" s="58" t="s">
        <v>53</v>
      </c>
      <c r="E21" s="24"/>
      <c r="F21" s="25" t="s">
        <v>22</v>
      </c>
      <c r="G21" s="24"/>
      <c r="H21" s="24"/>
      <c r="I21" s="26"/>
      <c r="J21" s="21"/>
      <c r="K21" s="28" t="s">
        <v>0</v>
      </c>
      <c r="L21" s="65"/>
      <c r="M21" s="58" t="s">
        <v>53</v>
      </c>
      <c r="N21" s="24"/>
      <c r="O21" s="25" t="s">
        <v>22</v>
      </c>
      <c r="P21" s="24"/>
      <c r="Q21" s="24"/>
      <c r="R21" s="26"/>
    </row>
    <row r="22" spans="1:18" ht="35.25" customHeight="1" thickBot="1">
      <c r="A22" s="21"/>
      <c r="B22" s="24" t="s">
        <v>17</v>
      </c>
      <c r="C22" s="66">
        <f>IF(AND(C19="",C20="",C21=""),"",SUM(C19:C21))</f>
      </c>
      <c r="D22" s="59" t="s">
        <v>53</v>
      </c>
      <c r="E22" s="24"/>
      <c r="F22" s="25"/>
      <c r="G22" s="30" t="s">
        <v>23</v>
      </c>
      <c r="H22" s="16">
        <f>IF(OR(H19="",H20=""),"",H19-H20)</f>
      </c>
      <c r="I22" s="26" t="s">
        <v>12</v>
      </c>
      <c r="J22" s="21"/>
      <c r="K22" s="24" t="s">
        <v>17</v>
      </c>
      <c r="L22" s="66">
        <f>IF(AND(L19="",L20="",L21=""),"",SUM(L19:L21))</f>
      </c>
      <c r="M22" s="59" t="s">
        <v>53</v>
      </c>
      <c r="N22" s="24"/>
      <c r="O22" s="25"/>
      <c r="P22" s="30" t="s">
        <v>23</v>
      </c>
      <c r="Q22" s="16">
        <f>IF(OR(Q19="",Q20=""),"",Q19-Q20)</f>
      </c>
      <c r="R22" s="26" t="s">
        <v>12</v>
      </c>
    </row>
    <row r="23" spans="1:18" ht="32.25" customHeight="1">
      <c r="A23" s="21"/>
      <c r="B23" s="24"/>
      <c r="C23" s="24"/>
      <c r="D23" s="24"/>
      <c r="E23" s="24"/>
      <c r="F23" s="25"/>
      <c r="G23" s="24"/>
      <c r="H23" s="24"/>
      <c r="I23" s="26"/>
      <c r="J23" s="21"/>
      <c r="K23" s="24"/>
      <c r="L23" s="24"/>
      <c r="M23" s="24"/>
      <c r="N23" s="24"/>
      <c r="O23" s="25"/>
      <c r="P23" s="24"/>
      <c r="Q23" s="24"/>
      <c r="R23" s="26"/>
    </row>
    <row r="24" spans="1:18" ht="35.25" customHeight="1" thickBot="1">
      <c r="A24" s="21"/>
      <c r="B24" s="24" t="s">
        <v>42</v>
      </c>
      <c r="C24" s="24"/>
      <c r="D24" s="24"/>
      <c r="E24" s="24"/>
      <c r="F24" s="25" t="s">
        <v>25</v>
      </c>
      <c r="G24" s="24"/>
      <c r="H24" s="24"/>
      <c r="I24" s="26"/>
      <c r="J24" s="21"/>
      <c r="K24" s="24" t="s">
        <v>42</v>
      </c>
      <c r="L24" s="24"/>
      <c r="M24" s="24"/>
      <c r="N24" s="24"/>
      <c r="O24" s="25" t="s">
        <v>25</v>
      </c>
      <c r="P24" s="24"/>
      <c r="Q24" s="24"/>
      <c r="R24" s="26"/>
    </row>
    <row r="25" spans="1:18" ht="35.25" customHeight="1" thickBot="1">
      <c r="A25" s="21"/>
      <c r="B25" s="24" t="s">
        <v>47</v>
      </c>
      <c r="C25" s="24"/>
      <c r="D25" s="24"/>
      <c r="E25" s="24"/>
      <c r="F25" s="25" t="s">
        <v>24</v>
      </c>
      <c r="G25" s="30" t="s">
        <v>19</v>
      </c>
      <c r="H25" s="38"/>
      <c r="I25" s="26" t="s">
        <v>7</v>
      </c>
      <c r="J25" s="21"/>
      <c r="K25" s="24" t="s">
        <v>47</v>
      </c>
      <c r="L25" s="24"/>
      <c r="M25" s="24"/>
      <c r="N25" s="24"/>
      <c r="O25" s="25" t="s">
        <v>24</v>
      </c>
      <c r="P25" s="30" t="s">
        <v>19</v>
      </c>
      <c r="Q25" s="38"/>
      <c r="R25" s="26" t="s">
        <v>7</v>
      </c>
    </row>
    <row r="26" spans="1:18" ht="35.25" customHeight="1" thickBot="1">
      <c r="A26" s="21"/>
      <c r="B26" s="23" t="s">
        <v>18</v>
      </c>
      <c r="C26" s="38"/>
      <c r="D26" s="24" t="s">
        <v>67</v>
      </c>
      <c r="E26" s="24"/>
      <c r="F26" s="25"/>
      <c r="G26" s="24"/>
      <c r="H26" s="24"/>
      <c r="I26" s="26"/>
      <c r="J26" s="21"/>
      <c r="K26" s="23" t="s">
        <v>18</v>
      </c>
      <c r="L26" s="38"/>
      <c r="M26" s="24" t="s">
        <v>67</v>
      </c>
      <c r="N26" s="24"/>
      <c r="O26" s="25"/>
      <c r="P26" s="24"/>
      <c r="Q26" s="24"/>
      <c r="R26" s="26"/>
    </row>
    <row r="27" spans="1:18" ht="21.75" customHeight="1" thickBot="1">
      <c r="A27" s="21"/>
      <c r="B27" s="24"/>
      <c r="C27" s="24"/>
      <c r="D27" s="24"/>
      <c r="E27" s="24"/>
      <c r="F27" s="25"/>
      <c r="G27" s="24"/>
      <c r="H27" s="24"/>
      <c r="I27" s="26"/>
      <c r="J27" s="21"/>
      <c r="K27" s="24"/>
      <c r="L27" s="24"/>
      <c r="M27" s="24"/>
      <c r="N27" s="24"/>
      <c r="O27" s="25"/>
      <c r="P27" s="24"/>
      <c r="Q27" s="24"/>
      <c r="R27" s="26"/>
    </row>
    <row r="28" spans="1:18" ht="42.75" customHeight="1" thickBot="1">
      <c r="A28" s="21"/>
      <c r="B28" s="31" t="s">
        <v>9</v>
      </c>
      <c r="C28" s="17">
        <f>IF(OR(C22="",C26=""),"",C22/C26)</f>
      </c>
      <c r="D28" s="24" t="s">
        <v>3</v>
      </c>
      <c r="E28" s="24"/>
      <c r="F28" s="67" t="s">
        <v>10</v>
      </c>
      <c r="G28" s="68"/>
      <c r="H28" s="17">
        <f>IF(OR(H22="",H25=""),"",ROUND(H22/H25,1))</f>
      </c>
      <c r="I28" s="26" t="s">
        <v>3</v>
      </c>
      <c r="J28" s="21"/>
      <c r="K28" s="31" t="s">
        <v>9</v>
      </c>
      <c r="L28" s="17">
        <f>IF(OR(L22="",L26=""),"",L22/L26)</f>
      </c>
      <c r="M28" s="24" t="s">
        <v>3</v>
      </c>
      <c r="N28" s="24"/>
      <c r="O28" s="67" t="s">
        <v>10</v>
      </c>
      <c r="P28" s="68"/>
      <c r="Q28" s="17">
        <f>IF(OR(Q22="",Q25=""),"",ROUND(Q22/Q25,1))</f>
      </c>
      <c r="R28" s="26" t="s">
        <v>3</v>
      </c>
    </row>
    <row r="29" spans="1:18" ht="21.75" thickBot="1">
      <c r="A29" s="21"/>
      <c r="B29" s="24"/>
      <c r="C29" s="32" t="s">
        <v>66</v>
      </c>
      <c r="D29" s="24"/>
      <c r="E29" s="24"/>
      <c r="F29" s="24"/>
      <c r="G29" s="24"/>
      <c r="H29" s="32" t="s">
        <v>60</v>
      </c>
      <c r="I29" s="26"/>
      <c r="J29" s="21"/>
      <c r="K29" s="24"/>
      <c r="L29" s="32" t="s">
        <v>66</v>
      </c>
      <c r="M29" s="24"/>
      <c r="N29" s="24"/>
      <c r="O29" s="24"/>
      <c r="P29" s="24"/>
      <c r="Q29" s="32" t="s">
        <v>60</v>
      </c>
      <c r="R29" s="26"/>
    </row>
    <row r="30" spans="1:18" ht="21">
      <c r="A30" s="21"/>
      <c r="B30" s="24"/>
      <c r="C30" s="33"/>
      <c r="D30" s="69" t="s">
        <v>2</v>
      </c>
      <c r="E30" s="70">
        <f>IF(OR(C28="",H28=""),"",C28+H28)</f>
      </c>
      <c r="F30" s="71"/>
      <c r="G30" s="74" t="s">
        <v>3</v>
      </c>
      <c r="H30" s="75"/>
      <c r="I30" s="26"/>
      <c r="J30" s="21"/>
      <c r="K30" s="24"/>
      <c r="L30" s="33"/>
      <c r="M30" s="69" t="s">
        <v>2</v>
      </c>
      <c r="N30" s="70">
        <f>IF(OR(L28="",Q28=""),"",L28+Q28)</f>
      </c>
      <c r="O30" s="71"/>
      <c r="P30" s="74" t="s">
        <v>3</v>
      </c>
      <c r="Q30" s="75"/>
      <c r="R30" s="26"/>
    </row>
    <row r="31" spans="1:18" ht="21.75" thickBot="1">
      <c r="A31" s="21"/>
      <c r="B31" s="24"/>
      <c r="C31" s="24"/>
      <c r="D31" s="69"/>
      <c r="E31" s="72"/>
      <c r="F31" s="73"/>
      <c r="G31" s="74"/>
      <c r="H31" s="75"/>
      <c r="I31" s="26"/>
      <c r="J31" s="21"/>
      <c r="K31" s="24"/>
      <c r="L31" s="24"/>
      <c r="M31" s="69"/>
      <c r="N31" s="72"/>
      <c r="O31" s="73"/>
      <c r="P31" s="74"/>
      <c r="Q31" s="75"/>
      <c r="R31" s="26"/>
    </row>
    <row r="32" spans="1:18" ht="13.5">
      <c r="A32" s="34"/>
      <c r="B32" s="35"/>
      <c r="C32" s="35"/>
      <c r="D32" s="35"/>
      <c r="E32" s="35"/>
      <c r="F32" s="35"/>
      <c r="G32" s="35"/>
      <c r="H32" s="35"/>
      <c r="I32" s="36"/>
      <c r="J32" s="34"/>
      <c r="K32" s="35"/>
      <c r="L32" s="35"/>
      <c r="M32" s="35"/>
      <c r="N32" s="35"/>
      <c r="O32" s="35"/>
      <c r="P32" s="35"/>
      <c r="Q32" s="35"/>
      <c r="R32" s="36"/>
    </row>
  </sheetData>
  <sheetProtection sheet="1" objects="1" scenarios="1"/>
  <mergeCells count="16">
    <mergeCell ref="P30:Q31"/>
    <mergeCell ref="D30:D31"/>
    <mergeCell ref="E30:F31"/>
    <mergeCell ref="G30:H31"/>
    <mergeCell ref="M30:M31"/>
    <mergeCell ref="N30:O31"/>
    <mergeCell ref="F13:G13"/>
    <mergeCell ref="O13:P13"/>
    <mergeCell ref="F28:G28"/>
    <mergeCell ref="O28:P28"/>
    <mergeCell ref="D15:D16"/>
    <mergeCell ref="E15:F16"/>
    <mergeCell ref="G15:H16"/>
    <mergeCell ref="M15:M16"/>
    <mergeCell ref="N15:O16"/>
    <mergeCell ref="P15:Q16"/>
  </mergeCells>
  <printOptions horizontalCentered="1" verticalCentered="1"/>
  <pageMargins left="0.1968503937007874" right="0.1968503937007874" top="0.1968503937007874" bottom="0.1968503937007874" header="0.1968503937007874" footer="0.15748031496062992"/>
  <pageSetup fitToHeight="1" fitToWidth="1" horizontalDpi="1200" verticalDpi="12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="55" zoomScaleNormal="55" zoomScalePageLayoutView="0" workbookViewId="0" topLeftCell="A1">
      <selection activeCell="C11" sqref="C11"/>
    </sheetView>
  </sheetViews>
  <sheetFormatPr defaultColWidth="9.140625" defaultRowHeight="15"/>
  <cols>
    <col min="1" max="1" width="9.00390625" style="18" customWidth="1"/>
    <col min="2" max="2" width="14.7109375" style="18" customWidth="1"/>
    <col min="3" max="3" width="14.57421875" style="18" customWidth="1"/>
    <col min="4" max="4" width="12.57421875" style="18" customWidth="1"/>
    <col min="5" max="5" width="7.140625" style="18" customWidth="1"/>
    <col min="6" max="6" width="14.421875" style="18" customWidth="1"/>
    <col min="7" max="7" width="6.7109375" style="18" bestFit="1" customWidth="1"/>
    <col min="8" max="8" width="14.57421875" style="18" customWidth="1"/>
    <col min="9" max="9" width="11.421875" style="18" bestFit="1" customWidth="1"/>
    <col min="10" max="10" width="9.00390625" style="18" customWidth="1"/>
    <col min="11" max="11" width="14.7109375" style="18" customWidth="1"/>
    <col min="12" max="12" width="14.57421875" style="18" customWidth="1"/>
    <col min="13" max="13" width="12.57421875" style="18" customWidth="1"/>
    <col min="14" max="14" width="7.140625" style="18" customWidth="1"/>
    <col min="15" max="15" width="14.421875" style="18" customWidth="1"/>
    <col min="16" max="16" width="6.7109375" style="18" bestFit="1" customWidth="1"/>
    <col min="17" max="17" width="14.57421875" style="18" customWidth="1"/>
    <col min="18" max="18" width="12.28125" style="18" customWidth="1"/>
    <col min="19" max="16384" width="9.00390625" style="18" customWidth="1"/>
  </cols>
  <sheetData>
    <row r="1" spans="1:12" ht="24">
      <c r="A1" s="61" t="s">
        <v>68</v>
      </c>
      <c r="I1" s="63"/>
      <c r="J1" s="62" t="s">
        <v>48</v>
      </c>
      <c r="K1" s="63"/>
      <c r="L1" s="62" t="s">
        <v>49</v>
      </c>
    </row>
    <row r="2" spans="1:11" ht="13.5" customHeight="1">
      <c r="A2" s="20"/>
      <c r="B2" s="19"/>
      <c r="J2" s="20"/>
      <c r="K2" s="19"/>
    </row>
    <row r="3" spans="1:18" ht="24.75" thickBot="1">
      <c r="A3" s="46" t="s">
        <v>11</v>
      </c>
      <c r="B3" s="47"/>
      <c r="C3" s="48" t="s">
        <v>46</v>
      </c>
      <c r="D3" s="47"/>
      <c r="E3" s="47"/>
      <c r="F3" s="47"/>
      <c r="G3" s="47"/>
      <c r="H3" s="47"/>
      <c r="I3" s="49"/>
      <c r="J3" s="46" t="s">
        <v>13</v>
      </c>
      <c r="K3" s="47"/>
      <c r="L3" s="48" t="s">
        <v>46</v>
      </c>
      <c r="M3" s="47"/>
      <c r="N3" s="47"/>
      <c r="O3" s="47"/>
      <c r="P3" s="47"/>
      <c r="Q3" s="47"/>
      <c r="R3" s="49"/>
    </row>
    <row r="4" spans="1:18" ht="35.25" customHeight="1" thickBot="1">
      <c r="A4" s="21"/>
      <c r="B4" s="22" t="s">
        <v>16</v>
      </c>
      <c r="C4" s="37"/>
      <c r="D4" s="58" t="s">
        <v>43</v>
      </c>
      <c r="E4" s="24"/>
      <c r="F4" s="25" t="s">
        <v>5</v>
      </c>
      <c r="G4" s="24"/>
      <c r="H4" s="38"/>
      <c r="I4" s="26" t="s">
        <v>12</v>
      </c>
      <c r="J4" s="21"/>
      <c r="K4" s="22" t="s">
        <v>16</v>
      </c>
      <c r="L4" s="37"/>
      <c r="M4" s="58" t="s">
        <v>43</v>
      </c>
      <c r="N4" s="24"/>
      <c r="O4" s="25" t="s">
        <v>5</v>
      </c>
      <c r="P4" s="24"/>
      <c r="Q4" s="38"/>
      <c r="R4" s="26" t="s">
        <v>12</v>
      </c>
    </row>
    <row r="5" spans="1:18" ht="35.25" customHeight="1" thickBot="1">
      <c r="A5" s="21"/>
      <c r="B5" s="27" t="s">
        <v>1</v>
      </c>
      <c r="C5" s="37"/>
      <c r="D5" s="58" t="s">
        <v>44</v>
      </c>
      <c r="E5" s="24"/>
      <c r="F5" s="25" t="s">
        <v>6</v>
      </c>
      <c r="G5" s="24"/>
      <c r="H5" s="41"/>
      <c r="I5" s="26" t="s">
        <v>12</v>
      </c>
      <c r="J5" s="21"/>
      <c r="K5" s="27" t="s">
        <v>1</v>
      </c>
      <c r="L5" s="37"/>
      <c r="M5" s="58" t="s">
        <v>44</v>
      </c>
      <c r="N5" s="24"/>
      <c r="O5" s="25" t="s">
        <v>6</v>
      </c>
      <c r="P5" s="24"/>
      <c r="Q5" s="41"/>
      <c r="R5" s="26" t="s">
        <v>12</v>
      </c>
    </row>
    <row r="6" spans="1:18" ht="35.25" customHeight="1" thickBot="1">
      <c r="A6" s="21"/>
      <c r="B6" s="28" t="s">
        <v>0</v>
      </c>
      <c r="C6" s="39"/>
      <c r="D6" s="60" t="s">
        <v>43</v>
      </c>
      <c r="E6" s="24"/>
      <c r="F6" s="25" t="s">
        <v>22</v>
      </c>
      <c r="G6" s="24"/>
      <c r="H6" s="24"/>
      <c r="I6" s="26"/>
      <c r="J6" s="21"/>
      <c r="K6" s="28" t="s">
        <v>0</v>
      </c>
      <c r="L6" s="39"/>
      <c r="M6" s="60" t="s">
        <v>43</v>
      </c>
      <c r="N6" s="24"/>
      <c r="O6" s="25" t="s">
        <v>22</v>
      </c>
      <c r="P6" s="24"/>
      <c r="Q6" s="24"/>
      <c r="R6" s="26"/>
    </row>
    <row r="7" spans="1:18" ht="35.25" customHeight="1" thickBot="1">
      <c r="A7" s="21"/>
      <c r="B7" s="24" t="s">
        <v>17</v>
      </c>
      <c r="C7" s="29">
        <f>IF(AND(C4="",C5="",C6=""),"",SUM(C4:C6))</f>
      </c>
      <c r="D7" s="32" t="s">
        <v>43</v>
      </c>
      <c r="E7" s="24"/>
      <c r="F7" s="25"/>
      <c r="G7" s="30" t="s">
        <v>23</v>
      </c>
      <c r="H7" s="16">
        <f>IF(OR(H4="",H5=""),"",H4-H5)</f>
      </c>
      <c r="I7" s="26" t="s">
        <v>12</v>
      </c>
      <c r="J7" s="21"/>
      <c r="K7" s="24" t="s">
        <v>17</v>
      </c>
      <c r="L7" s="29">
        <f>IF(AND(L4="",L5="",L6=""),"",SUM(L4:L6))</f>
      </c>
      <c r="M7" s="32" t="s">
        <v>43</v>
      </c>
      <c r="N7" s="24"/>
      <c r="O7" s="25"/>
      <c r="P7" s="30" t="s">
        <v>23</v>
      </c>
      <c r="Q7" s="16">
        <f>IF(OR(Q4="",Q5=""),"",Q4-Q5)</f>
      </c>
      <c r="R7" s="26" t="s">
        <v>12</v>
      </c>
    </row>
    <row r="8" spans="1:18" ht="32.25" customHeight="1">
      <c r="A8" s="21"/>
      <c r="B8" s="24"/>
      <c r="C8" s="24"/>
      <c r="D8" s="24"/>
      <c r="E8" s="24"/>
      <c r="F8" s="25"/>
      <c r="G8" s="24"/>
      <c r="H8" s="24"/>
      <c r="I8" s="26"/>
      <c r="J8" s="21"/>
      <c r="K8" s="24"/>
      <c r="L8" s="24"/>
      <c r="M8" s="24"/>
      <c r="N8" s="24"/>
      <c r="O8" s="25"/>
      <c r="P8" s="24"/>
      <c r="Q8" s="24"/>
      <c r="R8" s="26"/>
    </row>
    <row r="9" spans="1:18" ht="35.25" customHeight="1" thickBot="1">
      <c r="A9" s="21"/>
      <c r="B9" s="24" t="s">
        <v>8</v>
      </c>
      <c r="C9" s="24"/>
      <c r="D9" s="24"/>
      <c r="E9" s="24"/>
      <c r="F9" s="25" t="s">
        <v>25</v>
      </c>
      <c r="G9" s="24"/>
      <c r="H9" s="24"/>
      <c r="I9" s="26"/>
      <c r="J9" s="21"/>
      <c r="K9" s="24" t="s">
        <v>8</v>
      </c>
      <c r="L9" s="24"/>
      <c r="M9" s="24"/>
      <c r="N9" s="24"/>
      <c r="O9" s="25" t="s">
        <v>25</v>
      </c>
      <c r="P9" s="24"/>
      <c r="Q9" s="24"/>
      <c r="R9" s="26"/>
    </row>
    <row r="10" spans="1:18" ht="35.25" customHeight="1" thickBot="1">
      <c r="A10" s="21"/>
      <c r="B10" s="24" t="s">
        <v>4</v>
      </c>
      <c r="C10" s="24"/>
      <c r="D10" s="24"/>
      <c r="E10" s="24"/>
      <c r="F10" s="25" t="s">
        <v>24</v>
      </c>
      <c r="G10" s="30" t="s">
        <v>19</v>
      </c>
      <c r="H10" s="38"/>
      <c r="I10" s="26" t="s">
        <v>7</v>
      </c>
      <c r="J10" s="21"/>
      <c r="K10" s="24" t="s">
        <v>4</v>
      </c>
      <c r="L10" s="24"/>
      <c r="M10" s="24"/>
      <c r="N10" s="24"/>
      <c r="O10" s="25" t="s">
        <v>24</v>
      </c>
      <c r="P10" s="30" t="s">
        <v>19</v>
      </c>
      <c r="Q10" s="38"/>
      <c r="R10" s="26" t="s">
        <v>7</v>
      </c>
    </row>
    <row r="11" spans="1:18" ht="35.25" customHeight="1" thickBot="1">
      <c r="A11" s="21"/>
      <c r="B11" s="23" t="s">
        <v>18</v>
      </c>
      <c r="C11" s="40"/>
      <c r="D11" s="24" t="s">
        <v>3</v>
      </c>
      <c r="E11" s="24"/>
      <c r="F11" s="25"/>
      <c r="G11" s="24"/>
      <c r="H11" s="24"/>
      <c r="I11" s="26"/>
      <c r="J11" s="21"/>
      <c r="K11" s="23" t="s">
        <v>18</v>
      </c>
      <c r="L11" s="40"/>
      <c r="M11" s="24" t="s">
        <v>3</v>
      </c>
      <c r="N11" s="24"/>
      <c r="O11" s="25"/>
      <c r="P11" s="24"/>
      <c r="Q11" s="24"/>
      <c r="R11" s="26"/>
    </row>
    <row r="12" spans="1:18" ht="21.75" customHeight="1" thickBot="1">
      <c r="A12" s="21"/>
      <c r="B12" s="24"/>
      <c r="C12" s="24"/>
      <c r="D12" s="24"/>
      <c r="E12" s="24"/>
      <c r="F12" s="25"/>
      <c r="G12" s="24"/>
      <c r="H12" s="24"/>
      <c r="I12" s="26"/>
      <c r="J12" s="21"/>
      <c r="K12" s="24"/>
      <c r="L12" s="24"/>
      <c r="M12" s="24"/>
      <c r="N12" s="24"/>
      <c r="O12" s="25"/>
      <c r="P12" s="24"/>
      <c r="Q12" s="24"/>
      <c r="R12" s="26"/>
    </row>
    <row r="13" spans="1:18" ht="42.75" thickBot="1">
      <c r="A13" s="21"/>
      <c r="B13" s="31" t="s">
        <v>9</v>
      </c>
      <c r="C13" s="17">
        <f>IF(OR(C7="",C11=""),"",C7*C11)</f>
      </c>
      <c r="D13" s="24" t="s">
        <v>3</v>
      </c>
      <c r="E13" s="24"/>
      <c r="F13" s="67" t="s">
        <v>10</v>
      </c>
      <c r="G13" s="68"/>
      <c r="H13" s="17">
        <f>IF(OR(H7="",H10=""),"",ROUND(H7/H10,1))</f>
      </c>
      <c r="I13" s="26" t="s">
        <v>3</v>
      </c>
      <c r="J13" s="21"/>
      <c r="K13" s="31" t="s">
        <v>9</v>
      </c>
      <c r="L13" s="17">
        <f>IF(OR(L7="",L11=""),"",L7*L11)</f>
      </c>
      <c r="M13" s="24" t="s">
        <v>3</v>
      </c>
      <c r="N13" s="24"/>
      <c r="O13" s="67" t="s">
        <v>10</v>
      </c>
      <c r="P13" s="68"/>
      <c r="Q13" s="17">
        <f>IF(OR(Q7="",Q10=""),"",ROUND(Q7/Q10,1))</f>
      </c>
      <c r="R13" s="26" t="s">
        <v>3</v>
      </c>
    </row>
    <row r="14" spans="1:18" ht="21.75" thickBot="1">
      <c r="A14" s="21"/>
      <c r="B14" s="24"/>
      <c r="C14" s="32" t="s">
        <v>20</v>
      </c>
      <c r="D14" s="24"/>
      <c r="E14" s="24"/>
      <c r="F14" s="24"/>
      <c r="G14" s="24"/>
      <c r="H14" s="32" t="s">
        <v>21</v>
      </c>
      <c r="I14" s="26"/>
      <c r="J14" s="21"/>
      <c r="K14" s="24"/>
      <c r="L14" s="32" t="s">
        <v>20</v>
      </c>
      <c r="M14" s="24"/>
      <c r="N14" s="24"/>
      <c r="O14" s="24"/>
      <c r="P14" s="24"/>
      <c r="Q14" s="32" t="s">
        <v>21</v>
      </c>
      <c r="R14" s="26"/>
    </row>
    <row r="15" spans="1:18" ht="21">
      <c r="A15" s="21"/>
      <c r="B15" s="24"/>
      <c r="C15" s="33"/>
      <c r="D15" s="69" t="s">
        <v>2</v>
      </c>
      <c r="E15" s="70">
        <f>IF(OR(C13="",H13=""),"",C13+H13)</f>
      </c>
      <c r="F15" s="71"/>
      <c r="G15" s="74" t="s">
        <v>3</v>
      </c>
      <c r="H15" s="75"/>
      <c r="I15" s="26"/>
      <c r="J15" s="21"/>
      <c r="K15" s="24"/>
      <c r="L15" s="33"/>
      <c r="M15" s="69" t="s">
        <v>2</v>
      </c>
      <c r="N15" s="70">
        <f>IF(OR(L13="",Q13=""),"",L13+Q13)</f>
      </c>
      <c r="O15" s="71"/>
      <c r="P15" s="74" t="s">
        <v>3</v>
      </c>
      <c r="Q15" s="75"/>
      <c r="R15" s="26"/>
    </row>
    <row r="16" spans="1:18" ht="21.75" thickBot="1">
      <c r="A16" s="21"/>
      <c r="B16" s="24"/>
      <c r="C16" s="24"/>
      <c r="D16" s="69"/>
      <c r="E16" s="72"/>
      <c r="F16" s="73"/>
      <c r="G16" s="74"/>
      <c r="H16" s="75"/>
      <c r="I16" s="26"/>
      <c r="J16" s="21"/>
      <c r="K16" s="24"/>
      <c r="L16" s="24"/>
      <c r="M16" s="69"/>
      <c r="N16" s="72"/>
      <c r="O16" s="73"/>
      <c r="P16" s="74"/>
      <c r="Q16" s="75"/>
      <c r="R16" s="26"/>
    </row>
    <row r="17" spans="1:18" ht="13.5">
      <c r="A17" s="34"/>
      <c r="B17" s="35"/>
      <c r="C17" s="35"/>
      <c r="D17" s="35"/>
      <c r="E17" s="35"/>
      <c r="F17" s="35"/>
      <c r="G17" s="35"/>
      <c r="H17" s="35"/>
      <c r="I17" s="36"/>
      <c r="J17" s="34"/>
      <c r="K17" s="35"/>
      <c r="L17" s="35"/>
      <c r="M17" s="35"/>
      <c r="N17" s="35"/>
      <c r="O17" s="35"/>
      <c r="P17" s="35"/>
      <c r="Q17" s="35"/>
      <c r="R17" s="36"/>
    </row>
    <row r="18" spans="1:18" ht="24.75" thickBot="1">
      <c r="A18" s="46" t="s">
        <v>15</v>
      </c>
      <c r="B18" s="47"/>
      <c r="C18" s="48" t="s">
        <v>46</v>
      </c>
      <c r="D18" s="47"/>
      <c r="E18" s="47"/>
      <c r="F18" s="47"/>
      <c r="G18" s="47"/>
      <c r="H18" s="47"/>
      <c r="I18" s="49"/>
      <c r="J18" s="46" t="s">
        <v>14</v>
      </c>
      <c r="K18" s="47"/>
      <c r="L18" s="48" t="s">
        <v>46</v>
      </c>
      <c r="M18" s="47"/>
      <c r="N18" s="47"/>
      <c r="O18" s="47"/>
      <c r="P18" s="47"/>
      <c r="Q18" s="47"/>
      <c r="R18" s="49"/>
    </row>
    <row r="19" spans="1:18" ht="35.25" customHeight="1" thickBot="1">
      <c r="A19" s="21"/>
      <c r="B19" s="22" t="s">
        <v>54</v>
      </c>
      <c r="C19" s="37"/>
      <c r="D19" s="58" t="s">
        <v>55</v>
      </c>
      <c r="E19" s="24"/>
      <c r="F19" s="25" t="s">
        <v>5</v>
      </c>
      <c r="G19" s="24"/>
      <c r="H19" s="38"/>
      <c r="I19" s="26" t="s">
        <v>56</v>
      </c>
      <c r="J19" s="21"/>
      <c r="K19" s="22" t="s">
        <v>54</v>
      </c>
      <c r="L19" s="37"/>
      <c r="M19" s="58" t="s">
        <v>55</v>
      </c>
      <c r="N19" s="24"/>
      <c r="O19" s="25" t="s">
        <v>5</v>
      </c>
      <c r="P19" s="24"/>
      <c r="Q19" s="38"/>
      <c r="R19" s="26" t="s">
        <v>56</v>
      </c>
    </row>
    <row r="20" spans="1:18" ht="35.25" customHeight="1" thickBot="1">
      <c r="A20" s="21"/>
      <c r="B20" s="27" t="s">
        <v>57</v>
      </c>
      <c r="C20" s="37"/>
      <c r="D20" s="58" t="s">
        <v>55</v>
      </c>
      <c r="E20" s="24"/>
      <c r="F20" s="25" t="s">
        <v>6</v>
      </c>
      <c r="G20" s="24"/>
      <c r="H20" s="41"/>
      <c r="I20" s="26" t="s">
        <v>12</v>
      </c>
      <c r="J20" s="21"/>
      <c r="K20" s="27" t="s">
        <v>1</v>
      </c>
      <c r="L20" s="37"/>
      <c r="M20" s="58" t="s">
        <v>43</v>
      </c>
      <c r="N20" s="24"/>
      <c r="O20" s="25" t="s">
        <v>6</v>
      </c>
      <c r="P20" s="24"/>
      <c r="Q20" s="41"/>
      <c r="R20" s="26" t="s">
        <v>12</v>
      </c>
    </row>
    <row r="21" spans="1:18" ht="35.25" customHeight="1" thickBot="1">
      <c r="A21" s="21"/>
      <c r="B21" s="28" t="s">
        <v>0</v>
      </c>
      <c r="C21" s="39"/>
      <c r="D21" s="60" t="s">
        <v>43</v>
      </c>
      <c r="E21" s="24"/>
      <c r="F21" s="25" t="s">
        <v>22</v>
      </c>
      <c r="G21" s="24"/>
      <c r="H21" s="24"/>
      <c r="I21" s="26"/>
      <c r="J21" s="21"/>
      <c r="K21" s="28" t="s">
        <v>0</v>
      </c>
      <c r="L21" s="39"/>
      <c r="M21" s="60" t="s">
        <v>43</v>
      </c>
      <c r="N21" s="24"/>
      <c r="O21" s="25" t="s">
        <v>22</v>
      </c>
      <c r="P21" s="24"/>
      <c r="Q21" s="24"/>
      <c r="R21" s="26"/>
    </row>
    <row r="22" spans="1:18" ht="35.25" customHeight="1" thickBot="1">
      <c r="A22" s="21"/>
      <c r="B22" s="24" t="s">
        <v>17</v>
      </c>
      <c r="C22" s="29">
        <f>IF(AND(C19="",C20="",C21=""),"",SUM(C19:C21))</f>
      </c>
      <c r="D22" s="32" t="s">
        <v>43</v>
      </c>
      <c r="E22" s="24"/>
      <c r="F22" s="25"/>
      <c r="G22" s="30" t="s">
        <v>23</v>
      </c>
      <c r="H22" s="16">
        <f>IF(OR(H19="",H20=""),"",H19-H20)</f>
      </c>
      <c r="I22" s="26" t="s">
        <v>12</v>
      </c>
      <c r="J22" s="21"/>
      <c r="K22" s="24" t="s">
        <v>17</v>
      </c>
      <c r="L22" s="29">
        <f>IF(AND(L19="",L20="",L21=""),"",SUM(L19:L21))</f>
      </c>
      <c r="M22" s="32" t="s">
        <v>43</v>
      </c>
      <c r="N22" s="24"/>
      <c r="O22" s="25"/>
      <c r="P22" s="30" t="s">
        <v>23</v>
      </c>
      <c r="Q22" s="16">
        <f>IF(OR(Q19="",Q20=""),"",Q19-Q20)</f>
      </c>
      <c r="R22" s="26" t="s">
        <v>12</v>
      </c>
    </row>
    <row r="23" spans="1:18" ht="32.25" customHeight="1">
      <c r="A23" s="21"/>
      <c r="B23" s="24"/>
      <c r="C23" s="24"/>
      <c r="D23" s="24"/>
      <c r="E23" s="24"/>
      <c r="F23" s="25"/>
      <c r="G23" s="24"/>
      <c r="H23" s="24"/>
      <c r="I23" s="26"/>
      <c r="J23" s="21"/>
      <c r="K23" s="24"/>
      <c r="L23" s="24"/>
      <c r="M23" s="24"/>
      <c r="N23" s="24"/>
      <c r="O23" s="25"/>
      <c r="P23" s="24"/>
      <c r="Q23" s="24"/>
      <c r="R23" s="26"/>
    </row>
    <row r="24" spans="1:18" ht="35.25" customHeight="1" thickBot="1">
      <c r="A24" s="21"/>
      <c r="B24" s="24" t="s">
        <v>8</v>
      </c>
      <c r="C24" s="24"/>
      <c r="D24" s="24"/>
      <c r="E24" s="24"/>
      <c r="F24" s="25" t="s">
        <v>25</v>
      </c>
      <c r="G24" s="24"/>
      <c r="H24" s="24"/>
      <c r="I24" s="26"/>
      <c r="J24" s="21"/>
      <c r="K24" s="24" t="s">
        <v>8</v>
      </c>
      <c r="L24" s="24"/>
      <c r="M24" s="24"/>
      <c r="N24" s="24"/>
      <c r="O24" s="25" t="s">
        <v>25</v>
      </c>
      <c r="P24" s="24"/>
      <c r="Q24" s="24"/>
      <c r="R24" s="26"/>
    </row>
    <row r="25" spans="1:18" ht="35.25" customHeight="1" thickBot="1">
      <c r="A25" s="21"/>
      <c r="B25" s="24" t="s">
        <v>4</v>
      </c>
      <c r="C25" s="24"/>
      <c r="D25" s="24"/>
      <c r="E25" s="24"/>
      <c r="F25" s="25" t="s">
        <v>24</v>
      </c>
      <c r="G25" s="30" t="s">
        <v>19</v>
      </c>
      <c r="H25" s="38"/>
      <c r="I25" s="26" t="s">
        <v>7</v>
      </c>
      <c r="J25" s="21"/>
      <c r="K25" s="24" t="s">
        <v>4</v>
      </c>
      <c r="L25" s="24"/>
      <c r="M25" s="24"/>
      <c r="N25" s="24"/>
      <c r="O25" s="25" t="s">
        <v>24</v>
      </c>
      <c r="P25" s="30" t="s">
        <v>19</v>
      </c>
      <c r="Q25" s="38"/>
      <c r="R25" s="26" t="s">
        <v>7</v>
      </c>
    </row>
    <row r="26" spans="1:18" ht="35.25" customHeight="1" thickBot="1">
      <c r="A26" s="21"/>
      <c r="B26" s="23" t="s">
        <v>18</v>
      </c>
      <c r="C26" s="40"/>
      <c r="D26" s="24" t="s">
        <v>3</v>
      </c>
      <c r="E26" s="24"/>
      <c r="F26" s="25"/>
      <c r="G26" s="24"/>
      <c r="H26" s="24"/>
      <c r="I26" s="26"/>
      <c r="J26" s="21"/>
      <c r="K26" s="23" t="s">
        <v>58</v>
      </c>
      <c r="L26" s="40"/>
      <c r="M26" s="24" t="s">
        <v>3</v>
      </c>
      <c r="N26" s="24"/>
      <c r="O26" s="25"/>
      <c r="P26" s="24"/>
      <c r="Q26" s="24"/>
      <c r="R26" s="26"/>
    </row>
    <row r="27" spans="1:18" ht="21.75" customHeight="1" thickBot="1">
      <c r="A27" s="21"/>
      <c r="B27" s="24"/>
      <c r="C27" s="24"/>
      <c r="D27" s="24"/>
      <c r="E27" s="24"/>
      <c r="F27" s="25"/>
      <c r="G27" s="24"/>
      <c r="H27" s="24"/>
      <c r="I27" s="26"/>
      <c r="J27" s="21"/>
      <c r="K27" s="24"/>
      <c r="L27" s="24"/>
      <c r="M27" s="24"/>
      <c r="N27" s="24"/>
      <c r="O27" s="25"/>
      <c r="P27" s="24"/>
      <c r="Q27" s="24"/>
      <c r="R27" s="26"/>
    </row>
    <row r="28" spans="1:18" ht="42.75" thickBot="1">
      <c r="A28" s="21"/>
      <c r="B28" s="31" t="s">
        <v>9</v>
      </c>
      <c r="C28" s="17">
        <f>IF(OR(C22="",C26=""),"",C22*C26)</f>
      </c>
      <c r="D28" s="24" t="s">
        <v>3</v>
      </c>
      <c r="E28" s="24"/>
      <c r="F28" s="67" t="s">
        <v>10</v>
      </c>
      <c r="G28" s="68"/>
      <c r="H28" s="17">
        <f>IF(OR(H22="",H25=""),"",ROUND(H22/H25,1))</f>
      </c>
      <c r="I28" s="26" t="s">
        <v>3</v>
      </c>
      <c r="J28" s="21"/>
      <c r="K28" s="31" t="s">
        <v>9</v>
      </c>
      <c r="L28" s="17">
        <f>IF(OR(L22="",L26=""),"",L22*L26)</f>
      </c>
      <c r="M28" s="24" t="s">
        <v>3</v>
      </c>
      <c r="N28" s="24"/>
      <c r="O28" s="67" t="s">
        <v>10</v>
      </c>
      <c r="P28" s="68"/>
      <c r="Q28" s="17">
        <f>IF(OR(Q22="",Q25=""),"",ROUND(Q22/Q25,1))</f>
      </c>
      <c r="R28" s="26" t="s">
        <v>3</v>
      </c>
    </row>
    <row r="29" spans="1:18" ht="21.75" thickBot="1">
      <c r="A29" s="21"/>
      <c r="B29" s="24"/>
      <c r="C29" s="32" t="s">
        <v>59</v>
      </c>
      <c r="D29" s="24"/>
      <c r="E29" s="24"/>
      <c r="F29" s="24"/>
      <c r="G29" s="24"/>
      <c r="H29" s="32" t="s">
        <v>60</v>
      </c>
      <c r="I29" s="26"/>
      <c r="J29" s="21"/>
      <c r="K29" s="24"/>
      <c r="L29" s="32" t="s">
        <v>59</v>
      </c>
      <c r="M29" s="24"/>
      <c r="N29" s="24"/>
      <c r="O29" s="24"/>
      <c r="P29" s="24"/>
      <c r="Q29" s="32" t="s">
        <v>60</v>
      </c>
      <c r="R29" s="26"/>
    </row>
    <row r="30" spans="1:18" ht="21">
      <c r="A30" s="21"/>
      <c r="B30" s="24"/>
      <c r="C30" s="33"/>
      <c r="D30" s="69" t="s">
        <v>2</v>
      </c>
      <c r="E30" s="70">
        <f>IF(OR(C28="",H28=""),"",C28+H28)</f>
      </c>
      <c r="F30" s="71"/>
      <c r="G30" s="74" t="s">
        <v>3</v>
      </c>
      <c r="H30" s="75"/>
      <c r="I30" s="26"/>
      <c r="J30" s="21"/>
      <c r="K30" s="24"/>
      <c r="L30" s="33"/>
      <c r="M30" s="69" t="s">
        <v>2</v>
      </c>
      <c r="N30" s="70">
        <f>IF(OR(L28="",Q28=""),"",L28+Q28)</f>
      </c>
      <c r="O30" s="71"/>
      <c r="P30" s="74" t="s">
        <v>3</v>
      </c>
      <c r="Q30" s="75"/>
      <c r="R30" s="26"/>
    </row>
    <row r="31" spans="1:18" ht="21.75" thickBot="1">
      <c r="A31" s="21"/>
      <c r="B31" s="24"/>
      <c r="C31" s="24"/>
      <c r="D31" s="69"/>
      <c r="E31" s="72"/>
      <c r="F31" s="73"/>
      <c r="G31" s="74"/>
      <c r="H31" s="75"/>
      <c r="I31" s="26"/>
      <c r="J31" s="21"/>
      <c r="K31" s="24"/>
      <c r="L31" s="24"/>
      <c r="M31" s="69"/>
      <c r="N31" s="72"/>
      <c r="O31" s="73"/>
      <c r="P31" s="74"/>
      <c r="Q31" s="75"/>
      <c r="R31" s="26"/>
    </row>
    <row r="32" spans="1:18" ht="13.5">
      <c r="A32" s="34"/>
      <c r="B32" s="35"/>
      <c r="C32" s="35"/>
      <c r="D32" s="35"/>
      <c r="E32" s="35"/>
      <c r="F32" s="35"/>
      <c r="G32" s="35"/>
      <c r="H32" s="35"/>
      <c r="I32" s="36"/>
      <c r="J32" s="34"/>
      <c r="K32" s="35"/>
      <c r="L32" s="35"/>
      <c r="M32" s="35"/>
      <c r="N32" s="35"/>
      <c r="O32" s="35"/>
      <c r="P32" s="35"/>
      <c r="Q32" s="35"/>
      <c r="R32" s="36"/>
    </row>
  </sheetData>
  <sheetProtection sheet="1" objects="1" scenarios="1"/>
  <mergeCells count="16">
    <mergeCell ref="P30:Q31"/>
    <mergeCell ref="D30:D31"/>
    <mergeCell ref="E30:F31"/>
    <mergeCell ref="G30:H31"/>
    <mergeCell ref="M30:M31"/>
    <mergeCell ref="N30:O31"/>
    <mergeCell ref="F13:G13"/>
    <mergeCell ref="O13:P13"/>
    <mergeCell ref="O28:P28"/>
    <mergeCell ref="F28:G28"/>
    <mergeCell ref="E15:F16"/>
    <mergeCell ref="D15:D16"/>
    <mergeCell ref="G15:H16"/>
    <mergeCell ref="M15:M16"/>
    <mergeCell ref="N15:O16"/>
    <mergeCell ref="P15:Q16"/>
  </mergeCells>
  <printOptions horizontalCentered="1" verticalCentered="1"/>
  <pageMargins left="0.1968503937007874" right="0.1968503937007874" top="0.1968503937007874" bottom="0.1968503937007874" header="0.1968503937007874" footer="0.31496062992125984"/>
  <pageSetup fitToHeight="1" fitToWidth="1" horizontalDpi="1200" verticalDpi="12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zoomScale="55" zoomScaleNormal="55" zoomScalePageLayoutView="0" workbookViewId="0" topLeftCell="A1">
      <selection activeCell="C4" sqref="C4:E4"/>
    </sheetView>
  </sheetViews>
  <sheetFormatPr defaultColWidth="9.140625" defaultRowHeight="15"/>
  <sheetData>
    <row r="1" spans="1:6" ht="25.5" customHeight="1">
      <c r="A1" s="2"/>
      <c r="B1" s="2"/>
      <c r="C1" s="2"/>
      <c r="D1" s="2"/>
      <c r="E1" s="2"/>
      <c r="F1" s="2"/>
    </row>
    <row r="2" spans="1:6" ht="25.5" customHeight="1">
      <c r="A2" s="2"/>
      <c r="B2" s="2" t="s">
        <v>30</v>
      </c>
      <c r="C2" s="2"/>
      <c r="D2" s="2"/>
      <c r="E2" s="2"/>
      <c r="F2" s="2"/>
    </row>
    <row r="3" spans="1:6" ht="25.5" customHeight="1" thickBot="1">
      <c r="A3" s="2"/>
      <c r="B3" s="2"/>
      <c r="C3" s="2"/>
      <c r="D3" s="2"/>
      <c r="E3" s="2"/>
      <c r="F3" s="2"/>
    </row>
    <row r="4" spans="1:6" ht="25.5" customHeight="1" thickBot="1">
      <c r="A4" s="2"/>
      <c r="B4" s="2"/>
      <c r="C4" s="79"/>
      <c r="D4" s="80"/>
      <c r="E4" s="81"/>
      <c r="F4" s="2" t="s">
        <v>3</v>
      </c>
    </row>
    <row r="5" spans="1:6" ht="25.5" customHeight="1">
      <c r="A5" s="2"/>
      <c r="B5" s="2"/>
      <c r="C5" s="2"/>
      <c r="D5" s="2"/>
      <c r="E5" s="2"/>
      <c r="F5" s="2"/>
    </row>
    <row r="6" spans="1:14" ht="25.5" customHeight="1">
      <c r="A6" s="3" t="s">
        <v>37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6"/>
    </row>
    <row r="7" spans="1:14" ht="25.5" customHeight="1">
      <c r="A7" s="7"/>
      <c r="B7" s="1"/>
      <c r="C7" s="8"/>
      <c r="D7" s="8"/>
      <c r="E7" s="8"/>
      <c r="F7" s="8"/>
      <c r="G7" s="1"/>
      <c r="H7" s="1"/>
      <c r="I7" s="1"/>
      <c r="J7" s="1"/>
      <c r="K7" s="1"/>
      <c r="L7" s="1"/>
      <c r="M7" s="1"/>
      <c r="N7" s="9"/>
    </row>
    <row r="8" spans="1:14" ht="25.5" customHeight="1">
      <c r="A8" s="10"/>
      <c r="B8" s="8" t="s">
        <v>38</v>
      </c>
      <c r="C8" s="8"/>
      <c r="D8" s="8"/>
      <c r="E8" s="8"/>
      <c r="F8" s="8"/>
      <c r="G8" s="1"/>
      <c r="H8" s="1"/>
      <c r="I8" s="1"/>
      <c r="J8" s="1"/>
      <c r="K8" s="1"/>
      <c r="L8" s="1"/>
      <c r="M8" s="1"/>
      <c r="N8" s="9"/>
    </row>
    <row r="9" spans="1:14" ht="25.5" customHeight="1">
      <c r="A9" s="10"/>
      <c r="B9" s="1"/>
      <c r="C9" s="8" t="s">
        <v>27</v>
      </c>
      <c r="D9" s="8"/>
      <c r="E9" s="8"/>
      <c r="F9" s="8"/>
      <c r="G9" s="1"/>
      <c r="H9" s="1"/>
      <c r="I9" s="1"/>
      <c r="J9" s="1"/>
      <c r="K9" s="1"/>
      <c r="L9" s="1"/>
      <c r="M9" s="1"/>
      <c r="N9" s="9"/>
    </row>
    <row r="10" spans="1:14" ht="25.5" customHeight="1" thickBot="1">
      <c r="A10" s="10"/>
      <c r="B10" s="1"/>
      <c r="C10" s="1"/>
      <c r="D10" s="8"/>
      <c r="E10" s="8"/>
      <c r="F10" s="8"/>
      <c r="G10" s="1"/>
      <c r="H10" s="1"/>
      <c r="I10" s="1"/>
      <c r="J10" s="1"/>
      <c r="K10" s="1"/>
      <c r="L10" s="1"/>
      <c r="M10" s="1"/>
      <c r="N10" s="9"/>
    </row>
    <row r="11" spans="1:14" ht="25.5" customHeight="1" thickBot="1">
      <c r="A11" s="10"/>
      <c r="B11" s="1"/>
      <c r="C11" s="8" t="s">
        <v>26</v>
      </c>
      <c r="D11" s="8"/>
      <c r="E11" s="8"/>
      <c r="F11" s="8"/>
      <c r="G11" s="76">
        <f>IF(C4="","",ROUND(1700/C4,0))</f>
      </c>
      <c r="H11" s="77"/>
      <c r="I11" s="78"/>
      <c r="J11" s="1"/>
      <c r="K11" s="1"/>
      <c r="L11" s="1"/>
      <c r="M11" s="1"/>
      <c r="N11" s="9"/>
    </row>
    <row r="12" spans="1:14" ht="25.5" customHeight="1">
      <c r="A12" s="10"/>
      <c r="B12" s="1"/>
      <c r="C12" s="8"/>
      <c r="D12" s="8"/>
      <c r="E12" s="8"/>
      <c r="F12" s="8"/>
      <c r="G12" s="1"/>
      <c r="H12" s="1"/>
      <c r="I12" s="1"/>
      <c r="J12" s="1"/>
      <c r="K12" s="1"/>
      <c r="L12" s="1"/>
      <c r="M12" s="1"/>
      <c r="N12" s="9"/>
    </row>
    <row r="13" spans="1:14" ht="25.5" customHeight="1">
      <c r="A13" s="10"/>
      <c r="B13" s="8" t="s">
        <v>50</v>
      </c>
      <c r="C13" s="8"/>
      <c r="D13" s="8"/>
      <c r="E13" s="8"/>
      <c r="F13" s="8"/>
      <c r="G13" s="1"/>
      <c r="H13" s="1"/>
      <c r="I13" s="1"/>
      <c r="J13" s="1"/>
      <c r="K13" s="1"/>
      <c r="L13" s="1"/>
      <c r="M13" s="1"/>
      <c r="N13" s="9"/>
    </row>
    <row r="14" spans="1:14" ht="25.5" customHeight="1">
      <c r="A14" s="10"/>
      <c r="B14" s="1"/>
      <c r="C14" s="8" t="s">
        <v>51</v>
      </c>
      <c r="D14" s="8"/>
      <c r="E14" s="8"/>
      <c r="F14" s="8"/>
      <c r="G14" s="1"/>
      <c r="H14" s="1"/>
      <c r="I14" s="1"/>
      <c r="J14" s="1"/>
      <c r="K14" s="1"/>
      <c r="L14" s="1"/>
      <c r="M14" s="1"/>
      <c r="N14" s="9"/>
    </row>
    <row r="15" spans="1:14" ht="25.5" customHeight="1" thickBot="1">
      <c r="A15" s="10"/>
      <c r="B15" s="1"/>
      <c r="C15" s="1"/>
      <c r="D15" s="8"/>
      <c r="E15" s="8"/>
      <c r="F15" s="8"/>
      <c r="G15" s="1"/>
      <c r="H15" s="1"/>
      <c r="I15" s="1"/>
      <c r="J15" s="1"/>
      <c r="K15" s="1"/>
      <c r="L15" s="1"/>
      <c r="M15" s="1"/>
      <c r="N15" s="9"/>
    </row>
    <row r="16" spans="1:14" ht="25.5" customHeight="1" thickBot="1">
      <c r="A16" s="10"/>
      <c r="B16" s="1"/>
      <c r="C16" s="8" t="s">
        <v>26</v>
      </c>
      <c r="D16" s="8"/>
      <c r="E16" s="8"/>
      <c r="F16" s="8"/>
      <c r="G16" s="76">
        <f>IF(C4="","",ROUND(1800/C4,0))</f>
      </c>
      <c r="H16" s="77"/>
      <c r="I16" s="78"/>
      <c r="J16" s="1"/>
      <c r="K16" s="1"/>
      <c r="L16" s="1"/>
      <c r="M16" s="1"/>
      <c r="N16" s="9"/>
    </row>
    <row r="17" spans="1:14" ht="25.5" customHeight="1">
      <c r="A17" s="11"/>
      <c r="B17" s="12"/>
      <c r="C17" s="13"/>
      <c r="D17" s="13"/>
      <c r="E17" s="13"/>
      <c r="F17" s="13"/>
      <c r="G17" s="12"/>
      <c r="H17" s="12"/>
      <c r="I17" s="12"/>
      <c r="J17" s="12"/>
      <c r="K17" s="12"/>
      <c r="L17" s="12"/>
      <c r="M17" s="12"/>
      <c r="N17" s="14"/>
    </row>
    <row r="18" spans="1:14" ht="25.5" customHeight="1">
      <c r="A18" s="50" t="s">
        <v>41</v>
      </c>
      <c r="B18" s="51"/>
      <c r="C18" s="51"/>
      <c r="D18" s="51"/>
      <c r="E18" s="51"/>
      <c r="F18" s="51"/>
      <c r="G18" s="52"/>
      <c r="H18" s="52"/>
      <c r="I18" s="52"/>
      <c r="J18" s="52"/>
      <c r="K18" s="52"/>
      <c r="L18" s="52"/>
      <c r="M18" s="52"/>
      <c r="N18" s="53"/>
    </row>
    <row r="19" spans="1:14" ht="25.5" customHeight="1">
      <c r="A19" s="7"/>
      <c r="B19" s="8"/>
      <c r="C19" s="8"/>
      <c r="D19" s="8"/>
      <c r="E19" s="8"/>
      <c r="F19" s="8"/>
      <c r="G19" s="1"/>
      <c r="H19" s="1"/>
      <c r="I19" s="1"/>
      <c r="J19" s="1"/>
      <c r="K19" s="1"/>
      <c r="L19" s="1"/>
      <c r="M19" s="1"/>
      <c r="N19" s="9"/>
    </row>
    <row r="20" spans="1:14" ht="25.5" customHeight="1">
      <c r="A20" s="7"/>
      <c r="B20" s="8" t="s">
        <v>39</v>
      </c>
      <c r="C20" s="8"/>
      <c r="D20" s="8"/>
      <c r="E20" s="8"/>
      <c r="F20" s="8"/>
      <c r="G20" s="1"/>
      <c r="H20" s="1"/>
      <c r="I20" s="1"/>
      <c r="J20" s="1"/>
      <c r="K20" s="1"/>
      <c r="L20" s="1"/>
      <c r="M20" s="1"/>
      <c r="N20" s="9"/>
    </row>
    <row r="21" spans="1:14" ht="25.5" customHeight="1">
      <c r="A21" s="7"/>
      <c r="B21" s="1"/>
      <c r="C21" s="8" t="s">
        <v>35</v>
      </c>
      <c r="D21" s="8"/>
      <c r="E21" s="8"/>
      <c r="F21" s="8"/>
      <c r="G21" s="1"/>
      <c r="H21" s="1"/>
      <c r="I21" s="1"/>
      <c r="J21" s="1"/>
      <c r="K21" s="1"/>
      <c r="L21" s="1"/>
      <c r="M21" s="1"/>
      <c r="N21" s="9"/>
    </row>
    <row r="22" spans="1:14" ht="25.5" customHeight="1" thickBot="1">
      <c r="A22" s="7"/>
      <c r="B22" s="8"/>
      <c r="C22" s="8"/>
      <c r="D22" s="8"/>
      <c r="E22" s="8"/>
      <c r="F22" s="8"/>
      <c r="G22" s="1"/>
      <c r="H22" s="1"/>
      <c r="I22" s="1"/>
      <c r="J22" s="1"/>
      <c r="K22" s="1"/>
      <c r="L22" s="1"/>
      <c r="M22" s="1"/>
      <c r="N22" s="9"/>
    </row>
    <row r="23" spans="1:14" ht="25.5" customHeight="1" thickBot="1">
      <c r="A23" s="7"/>
      <c r="B23" s="8"/>
      <c r="C23" s="8" t="s">
        <v>29</v>
      </c>
      <c r="D23" s="8"/>
      <c r="E23" s="8"/>
      <c r="F23" s="8"/>
      <c r="G23" s="1"/>
      <c r="H23" s="1"/>
      <c r="I23" s="1"/>
      <c r="J23" s="76">
        <f>IF(C4="","",ROUND(300/C4,0))</f>
      </c>
      <c r="K23" s="77"/>
      <c r="L23" s="78"/>
      <c r="M23" s="1"/>
      <c r="N23" s="9"/>
    </row>
    <row r="24" spans="1:14" ht="25.5" customHeight="1">
      <c r="A24" s="7"/>
      <c r="B24" s="8"/>
      <c r="C24" s="8"/>
      <c r="D24" s="8"/>
      <c r="E24" s="8"/>
      <c r="F24" s="8"/>
      <c r="G24" s="1"/>
      <c r="H24" s="1"/>
      <c r="I24" s="1"/>
      <c r="J24" s="1"/>
      <c r="K24" s="1"/>
      <c r="L24" s="1"/>
      <c r="M24" s="1"/>
      <c r="N24" s="9"/>
    </row>
    <row r="25" spans="1:14" ht="25.5" customHeight="1">
      <c r="A25" s="7"/>
      <c r="B25" s="8" t="s">
        <v>40</v>
      </c>
      <c r="C25" s="1"/>
      <c r="D25" s="8"/>
      <c r="E25" s="8"/>
      <c r="F25" s="8"/>
      <c r="G25" s="1"/>
      <c r="H25" s="1"/>
      <c r="I25" s="1"/>
      <c r="J25" s="1"/>
      <c r="K25" s="1"/>
      <c r="L25" s="1"/>
      <c r="M25" s="1"/>
      <c r="N25" s="9"/>
    </row>
    <row r="26" spans="1:14" ht="25.5" customHeight="1">
      <c r="A26" s="7"/>
      <c r="B26" s="1"/>
      <c r="C26" s="8" t="s">
        <v>36</v>
      </c>
      <c r="D26" s="8"/>
      <c r="E26" s="8"/>
      <c r="F26" s="8"/>
      <c r="G26" s="1"/>
      <c r="H26" s="1"/>
      <c r="I26" s="1"/>
      <c r="J26" s="1"/>
      <c r="K26" s="1"/>
      <c r="L26" s="1"/>
      <c r="M26" s="1"/>
      <c r="N26" s="9"/>
    </row>
    <row r="27" spans="1:14" ht="25.5" customHeight="1" thickBot="1">
      <c r="A27" s="7"/>
      <c r="B27" s="8"/>
      <c r="C27" s="8"/>
      <c r="D27" s="8"/>
      <c r="E27" s="8"/>
      <c r="F27" s="8"/>
      <c r="G27" s="1"/>
      <c r="H27" s="1"/>
      <c r="I27" s="1"/>
      <c r="J27" s="8"/>
      <c r="K27" s="1"/>
      <c r="L27" s="1"/>
      <c r="M27" s="1"/>
      <c r="N27" s="9"/>
    </row>
    <row r="28" spans="1:14" ht="25.5" customHeight="1" thickBot="1">
      <c r="A28" s="7"/>
      <c r="B28" s="8"/>
      <c r="C28" s="8" t="s">
        <v>28</v>
      </c>
      <c r="D28" s="8"/>
      <c r="E28" s="8"/>
      <c r="F28" s="8"/>
      <c r="G28" s="1"/>
      <c r="H28" s="1"/>
      <c r="I28" s="1"/>
      <c r="J28" s="76">
        <f>IF(C4="","",ROUND(400/C4,0))</f>
      </c>
      <c r="K28" s="77"/>
      <c r="L28" s="78"/>
      <c r="M28" s="1"/>
      <c r="N28" s="9"/>
    </row>
    <row r="29" spans="1:14" ht="25.5" customHeight="1">
      <c r="A29" s="15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4"/>
    </row>
    <row r="30" spans="1:14" ht="24">
      <c r="A30" s="42" t="s">
        <v>52</v>
      </c>
      <c r="B30" s="43"/>
      <c r="C30" s="43"/>
      <c r="D30" s="43"/>
      <c r="E30" s="43"/>
      <c r="F30" s="43"/>
      <c r="G30" s="44"/>
      <c r="H30" s="44"/>
      <c r="I30" s="44"/>
      <c r="J30" s="44"/>
      <c r="K30" s="44"/>
      <c r="L30" s="44"/>
      <c r="M30" s="44"/>
      <c r="N30" s="45"/>
    </row>
    <row r="31" spans="1:14" ht="24">
      <c r="A31" s="7"/>
      <c r="B31" s="8"/>
      <c r="C31" s="8"/>
      <c r="D31" s="8"/>
      <c r="E31" s="8"/>
      <c r="F31" s="8"/>
      <c r="G31" s="1"/>
      <c r="H31" s="1"/>
      <c r="I31" s="1"/>
      <c r="J31" s="1"/>
      <c r="K31" s="1"/>
      <c r="L31" s="1"/>
      <c r="M31" s="1"/>
      <c r="N31" s="9"/>
    </row>
    <row r="32" spans="1:14" ht="24">
      <c r="A32" s="7"/>
      <c r="B32" s="8" t="s">
        <v>39</v>
      </c>
      <c r="C32" s="8"/>
      <c r="D32" s="8"/>
      <c r="E32" s="8"/>
      <c r="F32" s="8"/>
      <c r="G32" s="1"/>
      <c r="H32" s="1"/>
      <c r="I32" s="1"/>
      <c r="J32" s="1"/>
      <c r="K32" s="1"/>
      <c r="L32" s="1"/>
      <c r="M32" s="1"/>
      <c r="N32" s="9"/>
    </row>
    <row r="33" spans="1:14" ht="24">
      <c r="A33" s="7"/>
      <c r="B33" s="1"/>
      <c r="C33" s="8" t="s">
        <v>31</v>
      </c>
      <c r="D33" s="8"/>
      <c r="E33" s="8"/>
      <c r="F33" s="8"/>
      <c r="G33" s="1"/>
      <c r="H33" s="1"/>
      <c r="I33" s="1"/>
      <c r="J33" s="1"/>
      <c r="K33" s="1"/>
      <c r="L33" s="1"/>
      <c r="M33" s="1"/>
      <c r="N33" s="9"/>
    </row>
    <row r="34" spans="1:14" ht="24.75" thickBot="1">
      <c r="A34" s="7"/>
      <c r="B34" s="8"/>
      <c r="C34" s="8"/>
      <c r="D34" s="8"/>
      <c r="E34" s="8"/>
      <c r="F34" s="8"/>
      <c r="G34" s="1"/>
      <c r="H34" s="1"/>
      <c r="I34" s="1"/>
      <c r="J34" s="1"/>
      <c r="K34" s="1"/>
      <c r="L34" s="1"/>
      <c r="M34" s="1"/>
      <c r="N34" s="9"/>
    </row>
    <row r="35" spans="1:14" ht="26.25" thickBot="1">
      <c r="A35" s="7"/>
      <c r="B35" s="8"/>
      <c r="C35" s="8" t="s">
        <v>33</v>
      </c>
      <c r="D35" s="8"/>
      <c r="E35" s="8"/>
      <c r="F35" s="8"/>
      <c r="G35" s="1"/>
      <c r="H35" s="1"/>
      <c r="I35" s="1"/>
      <c r="J35" s="76">
        <f>IF(C4="","",ROUND(10/J23,1))</f>
      </c>
      <c r="K35" s="77"/>
      <c r="L35" s="78"/>
      <c r="M35" s="1"/>
      <c r="N35" s="9"/>
    </row>
    <row r="36" spans="1:14" ht="24">
      <c r="A36" s="7"/>
      <c r="B36" s="8"/>
      <c r="C36" s="8"/>
      <c r="D36" s="8"/>
      <c r="E36" s="8"/>
      <c r="F36" s="8"/>
      <c r="G36" s="1"/>
      <c r="H36" s="1"/>
      <c r="I36" s="1"/>
      <c r="J36" s="1"/>
      <c r="K36" s="1"/>
      <c r="L36" s="1"/>
      <c r="M36" s="1"/>
      <c r="N36" s="9"/>
    </row>
    <row r="37" spans="1:14" ht="24">
      <c r="A37" s="7"/>
      <c r="B37" s="8" t="s">
        <v>40</v>
      </c>
      <c r="C37" s="1"/>
      <c r="D37" s="8"/>
      <c r="E37" s="8"/>
      <c r="F37" s="8"/>
      <c r="G37" s="1"/>
      <c r="H37" s="1"/>
      <c r="I37" s="1"/>
      <c r="J37" s="1"/>
      <c r="K37" s="1"/>
      <c r="L37" s="1"/>
      <c r="M37" s="1"/>
      <c r="N37" s="9"/>
    </row>
    <row r="38" spans="1:14" ht="24">
      <c r="A38" s="7"/>
      <c r="B38" s="1"/>
      <c r="C38" s="8" t="s">
        <v>32</v>
      </c>
      <c r="D38" s="8"/>
      <c r="E38" s="8"/>
      <c r="F38" s="8"/>
      <c r="G38" s="1"/>
      <c r="H38" s="1"/>
      <c r="I38" s="1"/>
      <c r="J38" s="1"/>
      <c r="K38" s="1"/>
      <c r="L38" s="1"/>
      <c r="M38" s="1"/>
      <c r="N38" s="9"/>
    </row>
    <row r="39" spans="1:14" ht="24.75" thickBot="1">
      <c r="A39" s="7"/>
      <c r="B39" s="8"/>
      <c r="C39" s="8"/>
      <c r="D39" s="8"/>
      <c r="E39" s="8"/>
      <c r="F39" s="8"/>
      <c r="G39" s="1"/>
      <c r="H39" s="1"/>
      <c r="I39" s="1"/>
      <c r="J39" s="8"/>
      <c r="K39" s="1"/>
      <c r="L39" s="1"/>
      <c r="M39" s="1"/>
      <c r="N39" s="9"/>
    </row>
    <row r="40" spans="1:14" ht="26.25" thickBot="1">
      <c r="A40" s="7"/>
      <c r="B40" s="8"/>
      <c r="C40" s="8" t="s">
        <v>34</v>
      </c>
      <c r="D40" s="8"/>
      <c r="E40" s="8"/>
      <c r="F40" s="8"/>
      <c r="G40" s="1"/>
      <c r="H40" s="1"/>
      <c r="I40" s="1"/>
      <c r="J40" s="76">
        <f>IF(C4="","",ROUND(10/J28,1))</f>
      </c>
      <c r="K40" s="77"/>
      <c r="L40" s="78"/>
      <c r="M40" s="1"/>
      <c r="N40" s="9"/>
    </row>
    <row r="41" spans="1:14" ht="25.5" customHeight="1">
      <c r="A41" s="15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4"/>
    </row>
  </sheetData>
  <sheetProtection sheet="1" objects="1" scenarios="1"/>
  <mergeCells count="7">
    <mergeCell ref="J40:L40"/>
    <mergeCell ref="C4:E4"/>
    <mergeCell ref="J23:L23"/>
    <mergeCell ref="J28:L28"/>
    <mergeCell ref="G11:I11"/>
    <mergeCell ref="J35:L35"/>
    <mergeCell ref="G16:I16"/>
  </mergeCells>
  <printOptions/>
  <pageMargins left="0.7" right="0.7" top="0.34" bottom="0.2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TSUBOMIOKAYAMA</dc:creator>
  <cp:keywords/>
  <dc:description/>
  <cp:lastModifiedBy>amano</cp:lastModifiedBy>
  <cp:lastPrinted>2015-09-01T08:21:43Z</cp:lastPrinted>
  <dcterms:created xsi:type="dcterms:W3CDTF">2015-08-12T11:04:22Z</dcterms:created>
  <dcterms:modified xsi:type="dcterms:W3CDTF">2016-08-25T07:51:35Z</dcterms:modified>
  <cp:category/>
  <cp:version/>
  <cp:contentType/>
  <cp:contentStatus/>
</cp:coreProperties>
</file>